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360" yWindow="75" windowWidth="19440" windowHeight="6210" activeTab="2"/>
  </bookViews>
  <sheets>
    <sheet name="младшая" sheetId="1" r:id="rId1"/>
    <sheet name="старшая" sheetId="2" r:id="rId2"/>
    <sheet name="команды" sheetId="4" r:id="rId3"/>
  </sheets>
  <calcPr calcId="162913"/>
</workbook>
</file>

<file path=xl/calcChain.xml><?xml version="1.0" encoding="utf-8"?>
<calcChain xmlns="http://schemas.openxmlformats.org/spreadsheetml/2006/main">
  <c r="H29" i="4" l="1"/>
  <c r="I9" i="4"/>
  <c r="H10" i="4"/>
  <c r="H11" i="4"/>
  <c r="H12" i="4"/>
  <c r="H13" i="4"/>
  <c r="H14" i="4"/>
  <c r="H15" i="4"/>
  <c r="I15" i="4" s="1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3" i="4"/>
  <c r="H4" i="4"/>
  <c r="H5" i="4"/>
  <c r="H6" i="4"/>
  <c r="H7" i="4"/>
  <c r="H8" i="4"/>
  <c r="H9" i="4"/>
  <c r="I15" i="2"/>
  <c r="I14" i="2"/>
  <c r="K5" i="2"/>
  <c r="I5" i="2" s="1"/>
  <c r="K7" i="2"/>
  <c r="I7" i="2" s="1"/>
  <c r="K15" i="2"/>
  <c r="K8" i="2"/>
  <c r="I8" i="2" s="1"/>
  <c r="K14" i="2"/>
  <c r="K12" i="1"/>
  <c r="I12" i="1" s="1"/>
  <c r="K38" i="1"/>
  <c r="I38" i="1" s="1"/>
  <c r="K35" i="1"/>
  <c r="I35" i="1" s="1"/>
  <c r="K31" i="1"/>
  <c r="I31" i="1" s="1"/>
  <c r="K34" i="1"/>
  <c r="I34" i="1" s="1"/>
  <c r="K29" i="1"/>
  <c r="I29" i="1" s="1"/>
  <c r="I27" i="4" l="1"/>
  <c r="I24" i="4"/>
  <c r="I21" i="4"/>
  <c r="I18" i="4"/>
  <c r="I12" i="4"/>
  <c r="I6" i="4"/>
  <c r="I3" i="4"/>
  <c r="K10" i="1"/>
  <c r="I10" i="1" s="1"/>
  <c r="K19" i="1"/>
  <c r="I19" i="1" s="1"/>
  <c r="K8" i="1"/>
  <c r="I8" i="1" s="1"/>
  <c r="K5" i="1"/>
  <c r="I5" i="1" s="1"/>
  <c r="K18" i="1"/>
  <c r="I18" i="1" s="1"/>
  <c r="K9" i="1"/>
  <c r="I9" i="1" s="1"/>
  <c r="K28" i="1"/>
  <c r="I28" i="1" s="1"/>
  <c r="K6" i="1"/>
  <c r="I6" i="1" s="1"/>
  <c r="K7" i="1"/>
  <c r="I7" i="1" s="1"/>
  <c r="K3" i="1"/>
  <c r="I3" i="1" s="1"/>
  <c r="K15" i="1"/>
  <c r="I15" i="1" s="1"/>
  <c r="K26" i="1"/>
  <c r="I26" i="1" s="1"/>
  <c r="K27" i="1"/>
  <c r="I27" i="1" s="1"/>
  <c r="K37" i="1"/>
  <c r="I37" i="1" s="1"/>
  <c r="K23" i="1"/>
  <c r="I23" i="1" s="1"/>
  <c r="K32" i="1"/>
  <c r="I32" i="1" s="1"/>
  <c r="K20" i="1"/>
  <c r="I20" i="1" s="1"/>
  <c r="K21" i="1"/>
  <c r="I21" i="1" s="1"/>
  <c r="K4" i="1"/>
  <c r="I4" i="1" s="1"/>
  <c r="K22" i="1"/>
  <c r="I22" i="1" s="1"/>
  <c r="K16" i="1"/>
  <c r="I16" i="1" s="1"/>
  <c r="K17" i="1"/>
  <c r="I17" i="1" s="1"/>
  <c r="K11" i="1"/>
  <c r="I11" i="1" s="1"/>
  <c r="K13" i="1"/>
  <c r="I13" i="1" s="1"/>
  <c r="K24" i="1"/>
  <c r="I24" i="1" s="1"/>
  <c r="K33" i="1"/>
  <c r="I33" i="1" s="1"/>
  <c r="K30" i="1"/>
  <c r="I30" i="1" s="1"/>
  <c r="K14" i="1"/>
  <c r="I14" i="1" s="1"/>
  <c r="K25" i="1"/>
  <c r="I25" i="1" s="1"/>
  <c r="K16" i="2" l="1"/>
  <c r="I16" i="2" s="1"/>
  <c r="K10" i="2"/>
  <c r="I10" i="2" s="1"/>
  <c r="K6" i="2"/>
  <c r="I6" i="2" s="1"/>
  <c r="K11" i="2"/>
  <c r="I11" i="2" s="1"/>
  <c r="K18" i="2"/>
  <c r="I18" i="2" s="1"/>
  <c r="K13" i="2"/>
  <c r="I13" i="2" s="1"/>
  <c r="K9" i="2"/>
  <c r="I9" i="2" s="1"/>
  <c r="K12" i="2"/>
  <c r="I12" i="2" s="1"/>
  <c r="K3" i="2"/>
  <c r="I3" i="2" s="1"/>
  <c r="K4" i="2"/>
  <c r="I4" i="2" s="1"/>
  <c r="K17" i="2"/>
  <c r="I17" i="2" s="1"/>
  <c r="K36" i="1"/>
  <c r="I36" i="1" s="1"/>
</calcChain>
</file>

<file path=xl/sharedStrings.xml><?xml version="1.0" encoding="utf-8"?>
<sst xmlns="http://schemas.openxmlformats.org/spreadsheetml/2006/main" count="254" uniqueCount="93">
  <si>
    <t>№</t>
  </si>
  <si>
    <t>Фамилия, имя участника</t>
  </si>
  <si>
    <t>Район, учреждение</t>
  </si>
  <si>
    <t>ОЧКИ ЗА СТЕНД</t>
  </si>
  <si>
    <t>ОЧКИ ЗА ПОЛЕТЫ</t>
  </si>
  <si>
    <t>ВСЕГО ОЧКОВ</t>
  </si>
  <si>
    <t>МЕСТО</t>
  </si>
  <si>
    <t>Группа</t>
  </si>
  <si>
    <t>Район/ учреждение</t>
  </si>
  <si>
    <t>ОЧКИ КОМАНД</t>
  </si>
  <si>
    <t>Возрастная категория</t>
  </si>
  <si>
    <t>ОБЩЕЕ КОЛИЧЕСТВО ОЧКОВ</t>
  </si>
  <si>
    <t>№ п/п</t>
  </si>
  <si>
    <t xml:space="preserve">                                                                                                                                                </t>
  </si>
  <si>
    <t>ПОЛЕТ 1</t>
  </si>
  <si>
    <t>ПОЛЕТ 2</t>
  </si>
  <si>
    <t>ПОЛЕТ 3</t>
  </si>
  <si>
    <t xml:space="preserve"> ПОЛЕТ 1</t>
  </si>
  <si>
    <t xml:space="preserve"> ПОЛЕТ 2</t>
  </si>
  <si>
    <t xml:space="preserve"> ПОЛЕТ 3</t>
  </si>
  <si>
    <r>
      <t xml:space="preserve">                                                                                                                                                   Главный судья_______________С.В. Шахов                                                                                                                 ПРОТОКОЛ</t>
    </r>
    <r>
      <rPr>
        <b/>
        <sz val="1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областного конкурса авиамоделистов -конструкторов</t>
    </r>
    <r>
      <rPr>
        <b/>
        <sz val="16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КОМАНДНОЕ ПЕРВЕНСТВО</t>
    </r>
  </si>
  <si>
    <t>мл</t>
  </si>
  <si>
    <t>Шевчук Максим</t>
  </si>
  <si>
    <t>БУ ОО ДО ЦДТТИЭ</t>
  </si>
  <si>
    <t>Штель Нестор</t>
  </si>
  <si>
    <t>Красов Илья</t>
  </si>
  <si>
    <t>Кузнецов Иван</t>
  </si>
  <si>
    <t>Казаков Максим</t>
  </si>
  <si>
    <t>Мценск "ДЮЦ"</t>
  </si>
  <si>
    <t>Минаков Максим</t>
  </si>
  <si>
    <t>Рыжков Максим</t>
  </si>
  <si>
    <t>Казаков Никита</t>
  </si>
  <si>
    <t>Зайцев Дмитрий</t>
  </si>
  <si>
    <t>Сотников Петр</t>
  </si>
  <si>
    <t>"ДДТ № 3"</t>
  </si>
  <si>
    <t>Псарев Вадим</t>
  </si>
  <si>
    <t>Безбатько Иван</t>
  </si>
  <si>
    <t>Атаманов Игорь</t>
  </si>
  <si>
    <t>Торбин Артем</t>
  </si>
  <si>
    <t>Казарин Тимофей</t>
  </si>
  <si>
    <t>"Кванториум"</t>
  </si>
  <si>
    <t>Тульский Всеволод</t>
  </si>
  <si>
    <t>Погосян Сергей</t>
  </si>
  <si>
    <t>Косарецкиий Даниил</t>
  </si>
  <si>
    <t>Бакин Кирилл</t>
  </si>
  <si>
    <t>Крупский Артем</t>
  </si>
  <si>
    <t>Шишиморов Даниил</t>
  </si>
  <si>
    <t>Фокин Ярослав</t>
  </si>
  <si>
    <t>Рубцов Василий</t>
  </si>
  <si>
    <t>Лев Илья</t>
  </si>
  <si>
    <t>Дагаев Александр</t>
  </si>
  <si>
    <t>Ключников Даниил</t>
  </si>
  <si>
    <t>"ЦДТ № 5"</t>
  </si>
  <si>
    <t>Удовиченко Антон</t>
  </si>
  <si>
    <t>Овсепян Тигран</t>
  </si>
  <si>
    <t>Балабанов Александр</t>
  </si>
  <si>
    <t>"Дворец "</t>
  </si>
  <si>
    <t>Ровенский Дмитрий</t>
  </si>
  <si>
    <t>"ЦТР" Ливны</t>
  </si>
  <si>
    <t>Амергазин Тимур</t>
  </si>
  <si>
    <t>Коновалов Глеб</t>
  </si>
  <si>
    <t>Котяков Егор</t>
  </si>
  <si>
    <t>Сорокин Егор</t>
  </si>
  <si>
    <t>Рябов Сергей</t>
  </si>
  <si>
    <t>Клочков Тимофей</t>
  </si>
  <si>
    <t>Кургузов Матвей</t>
  </si>
  <si>
    <t>Лицей № 4</t>
  </si>
  <si>
    <t>Красавцев Юрий</t>
  </si>
  <si>
    <t>ст</t>
  </si>
  <si>
    <t>Ермолаев Назар</t>
  </si>
  <si>
    <t>Борисов Лазарь</t>
  </si>
  <si>
    <t>Косарев Никита</t>
  </si>
  <si>
    <t>Соломатин Сергей</t>
  </si>
  <si>
    <t>Тульский Никита</t>
  </si>
  <si>
    <t>Казарин Иван</t>
  </si>
  <si>
    <t>Поляков Арсений</t>
  </si>
  <si>
    <t>Никитин Никита</t>
  </si>
  <si>
    <t>Титенок Федор</t>
  </si>
  <si>
    <t>Удовиченко Максим</t>
  </si>
  <si>
    <t>Енин Иван</t>
  </si>
  <si>
    <t>"Дворец"</t>
  </si>
  <si>
    <t>Иванников Александр</t>
  </si>
  <si>
    <t>Капустин Константин</t>
  </si>
  <si>
    <t>Николаев Данила</t>
  </si>
  <si>
    <r>
      <t xml:space="preserve">  </t>
    </r>
    <r>
      <rPr>
        <b/>
        <sz val="26"/>
        <color theme="1"/>
        <rFont val="Times New Roman"/>
        <family val="1"/>
        <charset val="204"/>
      </rPr>
      <t xml:space="preserve">  Областной конкурс авиамоделистов-конструкторов - 2026   (старшая группа)       </t>
    </r>
  </si>
  <si>
    <r>
      <t xml:space="preserve">             </t>
    </r>
    <r>
      <rPr>
        <b/>
        <sz val="26"/>
        <color theme="1"/>
        <rFont val="Times New Roman"/>
        <family val="1"/>
        <charset val="204"/>
      </rPr>
      <t xml:space="preserve">Областной конкурс авиамоделистов-конструкторов - 2026   (младшая группа)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</si>
  <si>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  очки за полеты</t>
  </si>
  <si>
    <t>очки за полет</t>
  </si>
  <si>
    <t>Титенок Фёдор</t>
  </si>
  <si>
    <t>Погасян Сергей</t>
  </si>
  <si>
    <t>г.Мценск</t>
  </si>
  <si>
    <t>Центр</t>
  </si>
  <si>
    <t>лицей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</si>
</sst>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1" xfId="0" applyBorder="1" applyAlignment="1"/>
    <xf numFmtId="0" fontId="1" fillId="0" borderId="1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26" xfId="0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0" fontId="3" fillId="0" borderId="10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2" fillId="0" borderId="10" xfId="0" applyFont="1" applyBorder="1" applyAlignment="1">
      <alignment horizontal="center" vertical="top" wrapText="1"/>
    </xf>
    <xf numFmtId="2" fontId="12" fillId="0" borderId="13" xfId="0" applyNumberFormat="1" applyFont="1" applyBorder="1" applyAlignment="1">
      <alignment horizontal="center" vertical="top" wrapText="1"/>
    </xf>
    <xf numFmtId="2" fontId="12" fillId="0" borderId="13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Ruler="0" topLeftCell="A11" zoomScale="50" zoomScaleNormal="50" zoomScalePageLayoutView="69" workbookViewId="0">
      <selection activeCell="A20" sqref="A20:K20"/>
    </sheetView>
  </sheetViews>
  <sheetFormatPr defaultColWidth="9.140625" defaultRowHeight="21" x14ac:dyDescent="0.25"/>
  <cols>
    <col min="1" max="1" width="10.85546875" style="12" customWidth="1"/>
    <col min="2" max="2" width="35.140625" style="12" customWidth="1"/>
    <col min="3" max="3" width="19.42578125" style="13" customWidth="1"/>
    <col min="4" max="4" width="36.5703125" style="12" customWidth="1"/>
    <col min="5" max="5" width="14.42578125" style="40" customWidth="1"/>
    <col min="6" max="6" width="16.28515625" style="95" customWidth="1"/>
    <col min="7" max="7" width="16.7109375" style="40" customWidth="1"/>
    <col min="8" max="8" width="19.28515625" style="95" customWidth="1"/>
    <col min="9" max="9" width="18.7109375" style="8" customWidth="1"/>
    <col min="10" max="10" width="21.42578125" style="9" customWidth="1"/>
    <col min="11" max="11" width="17.42578125" style="106" customWidth="1"/>
    <col min="12" max="16384" width="9.140625" style="9"/>
  </cols>
  <sheetData>
    <row r="1" spans="1:11" ht="154.5" customHeight="1" thickBot="1" x14ac:dyDescent="0.3">
      <c r="A1" s="111" t="s">
        <v>85</v>
      </c>
      <c r="B1" s="112"/>
      <c r="C1" s="112"/>
      <c r="D1" s="112"/>
      <c r="E1" s="112"/>
      <c r="F1" s="112"/>
      <c r="G1" s="112"/>
      <c r="H1" s="112"/>
      <c r="I1" s="112"/>
      <c r="J1" s="112"/>
      <c r="K1" s="102"/>
    </row>
    <row r="2" spans="1:11" ht="108.75" customHeight="1" x14ac:dyDescent="0.25">
      <c r="A2" s="83" t="s">
        <v>12</v>
      </c>
      <c r="B2" s="76" t="s">
        <v>1</v>
      </c>
      <c r="C2" s="76" t="s">
        <v>10</v>
      </c>
      <c r="D2" s="76" t="s">
        <v>2</v>
      </c>
      <c r="E2" s="77" t="s">
        <v>3</v>
      </c>
      <c r="F2" s="92" t="s">
        <v>17</v>
      </c>
      <c r="G2" s="77" t="s">
        <v>18</v>
      </c>
      <c r="H2" s="92" t="s">
        <v>19</v>
      </c>
      <c r="I2" s="84" t="s">
        <v>11</v>
      </c>
      <c r="J2" s="78" t="s">
        <v>6</v>
      </c>
      <c r="K2" s="88" t="s">
        <v>86</v>
      </c>
    </row>
    <row r="3" spans="1:11" ht="61.5" customHeight="1" x14ac:dyDescent="0.25">
      <c r="A3" s="20">
        <v>17</v>
      </c>
      <c r="B3" s="4" t="s">
        <v>36</v>
      </c>
      <c r="C3" s="4" t="s">
        <v>21</v>
      </c>
      <c r="D3" s="4" t="s">
        <v>34</v>
      </c>
      <c r="E3" s="24">
        <v>50</v>
      </c>
      <c r="F3" s="21">
        <v>125</v>
      </c>
      <c r="G3" s="24">
        <v>185</v>
      </c>
      <c r="H3" s="21">
        <v>171.5</v>
      </c>
      <c r="I3" s="21">
        <f t="shared" ref="I3:I38" si="0">SUM(E3,K3)</f>
        <v>531.5</v>
      </c>
      <c r="J3" s="29"/>
      <c r="K3" s="104">
        <f t="shared" ref="K3:K38" si="1">+SUM(F3:H3)</f>
        <v>481.5</v>
      </c>
    </row>
    <row r="4" spans="1:11" ht="62.25" customHeight="1" x14ac:dyDescent="0.25">
      <c r="A4" s="20">
        <v>31</v>
      </c>
      <c r="B4" s="4" t="s">
        <v>46</v>
      </c>
      <c r="C4" s="4" t="s">
        <v>21</v>
      </c>
      <c r="D4" s="4" t="s">
        <v>52</v>
      </c>
      <c r="E4" s="24">
        <v>58</v>
      </c>
      <c r="F4" s="21">
        <v>136</v>
      </c>
      <c r="G4" s="24">
        <v>167</v>
      </c>
      <c r="H4" s="21">
        <v>157</v>
      </c>
      <c r="I4" s="21">
        <f t="shared" si="0"/>
        <v>518</v>
      </c>
      <c r="J4" s="29"/>
      <c r="K4" s="104">
        <f t="shared" si="1"/>
        <v>460</v>
      </c>
    </row>
    <row r="5" spans="1:11" ht="76.5" customHeight="1" x14ac:dyDescent="0.25">
      <c r="A5" s="20">
        <v>9</v>
      </c>
      <c r="B5" s="4" t="s">
        <v>27</v>
      </c>
      <c r="C5" s="4" t="s">
        <v>21</v>
      </c>
      <c r="D5" s="4" t="s">
        <v>28</v>
      </c>
      <c r="E5" s="24">
        <v>38</v>
      </c>
      <c r="F5" s="21">
        <v>146</v>
      </c>
      <c r="G5" s="24">
        <v>142</v>
      </c>
      <c r="H5" s="21">
        <v>135</v>
      </c>
      <c r="I5" s="21">
        <f t="shared" si="0"/>
        <v>461</v>
      </c>
      <c r="J5" s="46"/>
      <c r="K5" s="104">
        <f t="shared" si="1"/>
        <v>423</v>
      </c>
    </row>
    <row r="6" spans="1:11" ht="84" customHeight="1" x14ac:dyDescent="0.25">
      <c r="A6" s="20">
        <v>15</v>
      </c>
      <c r="B6" s="4" t="s">
        <v>33</v>
      </c>
      <c r="C6" s="4" t="s">
        <v>21</v>
      </c>
      <c r="D6" s="4" t="s">
        <v>34</v>
      </c>
      <c r="E6" s="24">
        <v>46</v>
      </c>
      <c r="F6" s="21">
        <v>124.5</v>
      </c>
      <c r="G6" s="24">
        <v>149</v>
      </c>
      <c r="H6" s="21">
        <v>119</v>
      </c>
      <c r="I6" s="21">
        <f t="shared" si="0"/>
        <v>438.5</v>
      </c>
      <c r="J6" s="29"/>
      <c r="K6" s="104">
        <f t="shared" si="1"/>
        <v>392.5</v>
      </c>
    </row>
    <row r="7" spans="1:11" ht="64.5" customHeight="1" x14ac:dyDescent="0.25">
      <c r="A7" s="20">
        <v>16</v>
      </c>
      <c r="B7" s="4" t="s">
        <v>35</v>
      </c>
      <c r="C7" s="4" t="s">
        <v>21</v>
      </c>
      <c r="D7" s="4" t="s">
        <v>34</v>
      </c>
      <c r="E7" s="24">
        <v>46</v>
      </c>
      <c r="F7" s="21">
        <v>134</v>
      </c>
      <c r="G7" s="24">
        <v>150</v>
      </c>
      <c r="H7" s="21">
        <v>101</v>
      </c>
      <c r="I7" s="21">
        <f t="shared" si="0"/>
        <v>431</v>
      </c>
      <c r="J7" s="29"/>
      <c r="K7" s="104">
        <f t="shared" si="1"/>
        <v>385</v>
      </c>
    </row>
    <row r="8" spans="1:11" ht="84.75" customHeight="1" x14ac:dyDescent="0.25">
      <c r="A8" s="20">
        <v>4</v>
      </c>
      <c r="B8" s="4" t="s">
        <v>26</v>
      </c>
      <c r="C8" s="4" t="s">
        <v>21</v>
      </c>
      <c r="D8" s="4" t="s">
        <v>23</v>
      </c>
      <c r="E8" s="24">
        <v>28</v>
      </c>
      <c r="F8" s="21">
        <v>136</v>
      </c>
      <c r="G8" s="24">
        <v>132</v>
      </c>
      <c r="H8" s="21">
        <v>132</v>
      </c>
      <c r="I8" s="21">
        <f t="shared" si="0"/>
        <v>428</v>
      </c>
      <c r="J8" s="29"/>
      <c r="K8" s="104">
        <f t="shared" si="1"/>
        <v>400</v>
      </c>
    </row>
    <row r="9" spans="1:11" ht="87.75" customHeight="1" x14ac:dyDescent="0.25">
      <c r="A9" s="20">
        <v>11</v>
      </c>
      <c r="B9" s="4" t="s">
        <v>30</v>
      </c>
      <c r="C9" s="4" t="s">
        <v>21</v>
      </c>
      <c r="D9" s="4" t="s">
        <v>28</v>
      </c>
      <c r="E9" s="24">
        <v>41</v>
      </c>
      <c r="F9" s="21">
        <v>159</v>
      </c>
      <c r="G9" s="24">
        <v>135</v>
      </c>
      <c r="H9" s="21">
        <v>88</v>
      </c>
      <c r="I9" s="21">
        <f t="shared" si="0"/>
        <v>423</v>
      </c>
      <c r="J9" s="29"/>
      <c r="K9" s="104">
        <f t="shared" si="1"/>
        <v>382</v>
      </c>
    </row>
    <row r="10" spans="1:11" ht="86.25" customHeight="1" x14ac:dyDescent="0.25">
      <c r="A10" s="20">
        <v>2</v>
      </c>
      <c r="B10" s="4" t="s">
        <v>24</v>
      </c>
      <c r="C10" s="4" t="s">
        <v>21</v>
      </c>
      <c r="D10" s="4" t="s">
        <v>23</v>
      </c>
      <c r="E10" s="24">
        <v>27</v>
      </c>
      <c r="F10" s="21">
        <v>103</v>
      </c>
      <c r="G10" s="24">
        <v>125</v>
      </c>
      <c r="H10" s="21">
        <v>121</v>
      </c>
      <c r="I10" s="21">
        <f t="shared" si="0"/>
        <v>376</v>
      </c>
      <c r="J10" s="29"/>
      <c r="K10" s="103">
        <f t="shared" si="1"/>
        <v>349</v>
      </c>
    </row>
    <row r="11" spans="1:11" ht="82.5" customHeight="1" x14ac:dyDescent="0.25">
      <c r="A11" s="20">
        <v>35</v>
      </c>
      <c r="B11" s="4" t="s">
        <v>50</v>
      </c>
      <c r="C11" s="4" t="s">
        <v>21</v>
      </c>
      <c r="D11" s="4" t="s">
        <v>52</v>
      </c>
      <c r="E11" s="24">
        <v>43</v>
      </c>
      <c r="F11" s="21">
        <v>82</v>
      </c>
      <c r="G11" s="24">
        <v>104</v>
      </c>
      <c r="H11" s="21">
        <v>132</v>
      </c>
      <c r="I11" s="21">
        <f t="shared" si="0"/>
        <v>361</v>
      </c>
      <c r="J11" s="29"/>
      <c r="K11" s="104">
        <f t="shared" si="1"/>
        <v>318</v>
      </c>
    </row>
    <row r="12" spans="1:11" ht="63" customHeight="1" x14ac:dyDescent="0.3">
      <c r="A12" s="20">
        <v>44</v>
      </c>
      <c r="B12" s="4" t="s">
        <v>59</v>
      </c>
      <c r="C12" s="4" t="s">
        <v>21</v>
      </c>
      <c r="D12" s="4" t="s">
        <v>58</v>
      </c>
      <c r="E12" s="73">
        <v>65</v>
      </c>
      <c r="F12" s="93">
        <v>109</v>
      </c>
      <c r="G12" s="73">
        <v>73</v>
      </c>
      <c r="H12" s="93">
        <v>112</v>
      </c>
      <c r="I12" s="21">
        <f t="shared" si="0"/>
        <v>359</v>
      </c>
      <c r="J12" s="29"/>
      <c r="K12" s="104">
        <f t="shared" si="1"/>
        <v>294</v>
      </c>
    </row>
    <row r="13" spans="1:11" ht="73.5" customHeight="1" x14ac:dyDescent="0.25">
      <c r="A13" s="20">
        <v>36</v>
      </c>
      <c r="B13" s="4" t="s">
        <v>51</v>
      </c>
      <c r="C13" s="4" t="s">
        <v>21</v>
      </c>
      <c r="D13" s="4" t="s">
        <v>52</v>
      </c>
      <c r="E13" s="24">
        <v>54</v>
      </c>
      <c r="F13" s="21">
        <v>115</v>
      </c>
      <c r="G13" s="24">
        <v>75</v>
      </c>
      <c r="H13" s="21">
        <v>112</v>
      </c>
      <c r="I13" s="21">
        <f t="shared" si="0"/>
        <v>356</v>
      </c>
      <c r="J13" s="29"/>
      <c r="K13" s="104">
        <f t="shared" si="1"/>
        <v>302</v>
      </c>
    </row>
    <row r="14" spans="1:11" ht="64.5" customHeight="1" x14ac:dyDescent="0.25">
      <c r="A14" s="20">
        <v>43</v>
      </c>
      <c r="B14" s="4" t="s">
        <v>57</v>
      </c>
      <c r="C14" s="4" t="s">
        <v>21</v>
      </c>
      <c r="D14" s="4" t="s">
        <v>58</v>
      </c>
      <c r="E14" s="24">
        <v>65</v>
      </c>
      <c r="F14" s="21">
        <v>94</v>
      </c>
      <c r="G14" s="24">
        <v>100</v>
      </c>
      <c r="H14" s="21">
        <v>95</v>
      </c>
      <c r="I14" s="21">
        <f t="shared" si="0"/>
        <v>354</v>
      </c>
      <c r="J14" s="29"/>
      <c r="K14" s="104">
        <f t="shared" si="1"/>
        <v>289</v>
      </c>
    </row>
    <row r="15" spans="1:11" ht="72.75" customHeight="1" x14ac:dyDescent="0.25">
      <c r="A15" s="20">
        <v>18</v>
      </c>
      <c r="B15" s="4" t="s">
        <v>37</v>
      </c>
      <c r="C15" s="4" t="s">
        <v>21</v>
      </c>
      <c r="D15" s="4" t="s">
        <v>34</v>
      </c>
      <c r="E15" s="24">
        <v>56</v>
      </c>
      <c r="F15" s="21">
        <v>108</v>
      </c>
      <c r="G15" s="24">
        <v>93</v>
      </c>
      <c r="H15" s="21">
        <v>95</v>
      </c>
      <c r="I15" s="21">
        <f t="shared" si="0"/>
        <v>352</v>
      </c>
      <c r="J15" s="29"/>
      <c r="K15" s="104">
        <f t="shared" si="1"/>
        <v>296</v>
      </c>
    </row>
    <row r="16" spans="1:11" ht="64.5" customHeight="1" x14ac:dyDescent="0.25">
      <c r="A16" s="20">
        <v>33</v>
      </c>
      <c r="B16" s="4" t="s">
        <v>48</v>
      </c>
      <c r="C16" s="4" t="s">
        <v>21</v>
      </c>
      <c r="D16" s="4" t="s">
        <v>52</v>
      </c>
      <c r="E16" s="24">
        <v>53</v>
      </c>
      <c r="F16" s="21">
        <v>106.5</v>
      </c>
      <c r="G16" s="24">
        <v>91</v>
      </c>
      <c r="H16" s="21">
        <v>96</v>
      </c>
      <c r="I16" s="21">
        <f t="shared" si="0"/>
        <v>346.5</v>
      </c>
      <c r="J16" s="29"/>
      <c r="K16" s="104">
        <f t="shared" si="1"/>
        <v>293.5</v>
      </c>
    </row>
    <row r="17" spans="1:11" ht="45.75" customHeight="1" x14ac:dyDescent="0.25">
      <c r="A17" s="20">
        <v>34</v>
      </c>
      <c r="B17" s="4" t="s">
        <v>49</v>
      </c>
      <c r="C17" s="4" t="s">
        <v>21</v>
      </c>
      <c r="D17" s="4" t="s">
        <v>52</v>
      </c>
      <c r="E17" s="24">
        <v>30</v>
      </c>
      <c r="F17" s="21">
        <v>110</v>
      </c>
      <c r="G17" s="24">
        <v>91</v>
      </c>
      <c r="H17" s="21">
        <v>115</v>
      </c>
      <c r="I17" s="21">
        <f t="shared" si="0"/>
        <v>346</v>
      </c>
      <c r="J17" s="29"/>
      <c r="K17" s="104">
        <f t="shared" si="1"/>
        <v>316</v>
      </c>
    </row>
    <row r="18" spans="1:11" ht="54" customHeight="1" x14ac:dyDescent="0.25">
      <c r="A18" s="20">
        <v>10</v>
      </c>
      <c r="B18" s="4" t="s">
        <v>29</v>
      </c>
      <c r="C18" s="4" t="s">
        <v>21</v>
      </c>
      <c r="D18" s="4" t="s">
        <v>28</v>
      </c>
      <c r="E18" s="24">
        <v>47</v>
      </c>
      <c r="F18" s="21">
        <v>111</v>
      </c>
      <c r="G18" s="24">
        <v>86</v>
      </c>
      <c r="H18" s="21">
        <v>96</v>
      </c>
      <c r="I18" s="21">
        <f t="shared" si="0"/>
        <v>340</v>
      </c>
      <c r="J18" s="29"/>
      <c r="K18" s="104">
        <f t="shared" si="1"/>
        <v>293</v>
      </c>
    </row>
    <row r="19" spans="1:11" ht="61.5" customHeight="1" x14ac:dyDescent="0.25">
      <c r="A19" s="20">
        <v>3</v>
      </c>
      <c r="B19" s="4" t="s">
        <v>25</v>
      </c>
      <c r="C19" s="4" t="s">
        <v>21</v>
      </c>
      <c r="D19" s="4" t="s">
        <v>23</v>
      </c>
      <c r="E19" s="24">
        <v>30</v>
      </c>
      <c r="F19" s="21">
        <v>107</v>
      </c>
      <c r="G19" s="24">
        <v>96.5</v>
      </c>
      <c r="H19" s="21">
        <v>95</v>
      </c>
      <c r="I19" s="21">
        <f t="shared" si="0"/>
        <v>328.5</v>
      </c>
      <c r="J19" s="29"/>
      <c r="K19" s="103">
        <f t="shared" si="1"/>
        <v>298.5</v>
      </c>
    </row>
    <row r="20" spans="1:11" ht="51" customHeight="1" x14ac:dyDescent="0.25">
      <c r="A20" s="20">
        <v>29</v>
      </c>
      <c r="B20" s="4" t="s">
        <v>44</v>
      </c>
      <c r="C20" s="4" t="s">
        <v>21</v>
      </c>
      <c r="D20" s="4" t="s">
        <v>52</v>
      </c>
      <c r="E20" s="24">
        <v>51</v>
      </c>
      <c r="F20" s="21">
        <v>137</v>
      </c>
      <c r="G20" s="24">
        <v>0</v>
      </c>
      <c r="H20" s="21">
        <v>136</v>
      </c>
      <c r="I20" s="21">
        <f t="shared" si="0"/>
        <v>324</v>
      </c>
      <c r="J20" s="29"/>
      <c r="K20" s="104">
        <f t="shared" si="1"/>
        <v>273</v>
      </c>
    </row>
    <row r="21" spans="1:11" ht="47.25" customHeight="1" x14ac:dyDescent="0.25">
      <c r="A21" s="20">
        <v>30</v>
      </c>
      <c r="B21" s="4" t="s">
        <v>45</v>
      </c>
      <c r="C21" s="4" t="s">
        <v>21</v>
      </c>
      <c r="D21" s="4" t="s">
        <v>52</v>
      </c>
      <c r="E21" s="24">
        <v>56</v>
      </c>
      <c r="F21" s="21">
        <v>85</v>
      </c>
      <c r="G21" s="24">
        <v>83</v>
      </c>
      <c r="H21" s="21">
        <v>100</v>
      </c>
      <c r="I21" s="21">
        <f t="shared" si="0"/>
        <v>324</v>
      </c>
      <c r="J21" s="29"/>
      <c r="K21" s="104">
        <f t="shared" si="1"/>
        <v>268</v>
      </c>
    </row>
    <row r="22" spans="1:11" ht="66" customHeight="1" x14ac:dyDescent="0.25">
      <c r="A22" s="25">
        <v>32</v>
      </c>
      <c r="B22" s="26" t="s">
        <v>47</v>
      </c>
      <c r="C22" s="4" t="s">
        <v>21</v>
      </c>
      <c r="D22" s="4" t="s">
        <v>52</v>
      </c>
      <c r="E22" s="27">
        <v>35</v>
      </c>
      <c r="F22" s="28">
        <v>0</v>
      </c>
      <c r="G22" s="27">
        <v>128</v>
      </c>
      <c r="H22" s="28">
        <v>133</v>
      </c>
      <c r="I22" s="21">
        <f t="shared" si="0"/>
        <v>296</v>
      </c>
      <c r="J22" s="29"/>
      <c r="K22" s="104">
        <f t="shared" si="1"/>
        <v>261</v>
      </c>
    </row>
    <row r="23" spans="1:11" ht="69" customHeight="1" x14ac:dyDescent="0.25">
      <c r="A23" s="20">
        <v>23</v>
      </c>
      <c r="B23" s="4" t="s">
        <v>42</v>
      </c>
      <c r="C23" s="4" t="s">
        <v>21</v>
      </c>
      <c r="D23" s="4" t="s">
        <v>40</v>
      </c>
      <c r="E23" s="24">
        <v>46</v>
      </c>
      <c r="F23" s="21">
        <v>80</v>
      </c>
      <c r="G23" s="24">
        <v>51</v>
      </c>
      <c r="H23" s="21">
        <v>77</v>
      </c>
      <c r="I23" s="21">
        <f t="shared" si="0"/>
        <v>254</v>
      </c>
      <c r="J23" s="29"/>
      <c r="K23" s="104">
        <f t="shared" si="1"/>
        <v>208</v>
      </c>
    </row>
    <row r="24" spans="1:11" ht="73.5" customHeight="1" x14ac:dyDescent="0.25">
      <c r="A24" s="20">
        <v>39</v>
      </c>
      <c r="B24" s="4" t="s">
        <v>53</v>
      </c>
      <c r="C24" s="4" t="s">
        <v>21</v>
      </c>
      <c r="D24" s="4" t="s">
        <v>56</v>
      </c>
      <c r="E24" s="24">
        <v>41</v>
      </c>
      <c r="F24" s="21">
        <v>107</v>
      </c>
      <c r="G24" s="24">
        <v>0</v>
      </c>
      <c r="H24" s="21">
        <v>102</v>
      </c>
      <c r="I24" s="21">
        <f t="shared" si="0"/>
        <v>250</v>
      </c>
      <c r="J24" s="29"/>
      <c r="K24" s="104">
        <f t="shared" si="1"/>
        <v>209</v>
      </c>
    </row>
    <row r="25" spans="1:11" ht="65.25" customHeight="1" x14ac:dyDescent="0.25">
      <c r="A25" s="20">
        <v>1</v>
      </c>
      <c r="B25" s="4" t="s">
        <v>22</v>
      </c>
      <c r="C25" s="4" t="s">
        <v>21</v>
      </c>
      <c r="D25" s="4" t="s">
        <v>23</v>
      </c>
      <c r="E25" s="24">
        <v>26</v>
      </c>
      <c r="F25" s="21">
        <v>89</v>
      </c>
      <c r="G25" s="24">
        <v>65</v>
      </c>
      <c r="H25" s="21">
        <v>64</v>
      </c>
      <c r="I25" s="21">
        <f t="shared" si="0"/>
        <v>244</v>
      </c>
      <c r="J25" s="46"/>
      <c r="K25" s="103">
        <f t="shared" si="1"/>
        <v>218</v>
      </c>
    </row>
    <row r="26" spans="1:11" ht="65.25" customHeight="1" x14ac:dyDescent="0.25">
      <c r="A26" s="25">
        <v>19</v>
      </c>
      <c r="B26" s="107" t="s">
        <v>38</v>
      </c>
      <c r="C26" s="4" t="s">
        <v>21</v>
      </c>
      <c r="D26" s="4" t="s">
        <v>34</v>
      </c>
      <c r="E26" s="27">
        <v>50</v>
      </c>
      <c r="F26" s="28">
        <v>83</v>
      </c>
      <c r="G26" s="27">
        <v>52.5</v>
      </c>
      <c r="H26" s="28">
        <v>56</v>
      </c>
      <c r="I26" s="21">
        <f t="shared" si="0"/>
        <v>241.5</v>
      </c>
      <c r="J26" s="29"/>
      <c r="K26" s="104">
        <f t="shared" si="1"/>
        <v>191.5</v>
      </c>
    </row>
    <row r="27" spans="1:11" ht="75" customHeight="1" x14ac:dyDescent="0.25">
      <c r="A27" s="20">
        <v>21</v>
      </c>
      <c r="B27" s="4" t="s">
        <v>39</v>
      </c>
      <c r="C27" s="4" t="s">
        <v>21</v>
      </c>
      <c r="D27" s="4" t="s">
        <v>40</v>
      </c>
      <c r="E27" s="24">
        <v>45</v>
      </c>
      <c r="F27" s="21">
        <v>72</v>
      </c>
      <c r="G27" s="24">
        <v>73</v>
      </c>
      <c r="H27" s="21">
        <v>50</v>
      </c>
      <c r="I27" s="21">
        <f t="shared" si="0"/>
        <v>240</v>
      </c>
      <c r="J27" s="29"/>
      <c r="K27" s="104">
        <f t="shared" si="1"/>
        <v>195</v>
      </c>
    </row>
    <row r="28" spans="1:11" ht="69" customHeight="1" x14ac:dyDescent="0.25">
      <c r="A28" s="20">
        <v>12</v>
      </c>
      <c r="B28" s="4" t="s">
        <v>31</v>
      </c>
      <c r="C28" s="4" t="s">
        <v>21</v>
      </c>
      <c r="D28" s="4" t="s">
        <v>28</v>
      </c>
      <c r="E28" s="24">
        <v>29</v>
      </c>
      <c r="F28" s="21">
        <v>62</v>
      </c>
      <c r="G28" s="24">
        <v>81</v>
      </c>
      <c r="H28" s="21">
        <v>55</v>
      </c>
      <c r="I28" s="21">
        <f t="shared" si="0"/>
        <v>227</v>
      </c>
      <c r="J28" s="29"/>
      <c r="K28" s="104">
        <f t="shared" si="1"/>
        <v>198</v>
      </c>
    </row>
    <row r="29" spans="1:11" ht="40.5" customHeight="1" x14ac:dyDescent="0.3">
      <c r="A29" s="87">
        <v>51</v>
      </c>
      <c r="B29" s="26" t="s">
        <v>64</v>
      </c>
      <c r="C29" s="4" t="s">
        <v>21</v>
      </c>
      <c r="D29" s="4" t="s">
        <v>66</v>
      </c>
      <c r="E29" s="108">
        <v>41</v>
      </c>
      <c r="F29" s="109">
        <v>70</v>
      </c>
      <c r="G29" s="108">
        <v>66</v>
      </c>
      <c r="H29" s="109">
        <v>49</v>
      </c>
      <c r="I29" s="21">
        <f t="shared" si="0"/>
        <v>226</v>
      </c>
      <c r="J29" s="72"/>
      <c r="K29" s="104">
        <f t="shared" si="1"/>
        <v>185</v>
      </c>
    </row>
    <row r="30" spans="1:11" ht="48.75" customHeight="1" x14ac:dyDescent="0.25">
      <c r="A30" s="20">
        <v>41</v>
      </c>
      <c r="B30" s="4" t="s">
        <v>55</v>
      </c>
      <c r="C30" s="4" t="s">
        <v>21</v>
      </c>
      <c r="D30" s="4" t="s">
        <v>56</v>
      </c>
      <c r="E30" s="24">
        <v>46</v>
      </c>
      <c r="F30" s="21">
        <v>72</v>
      </c>
      <c r="G30" s="24">
        <v>86</v>
      </c>
      <c r="H30" s="21">
        <v>0</v>
      </c>
      <c r="I30" s="21">
        <f t="shared" si="0"/>
        <v>204</v>
      </c>
      <c r="J30" s="29"/>
      <c r="K30" s="104">
        <f t="shared" si="1"/>
        <v>158</v>
      </c>
    </row>
    <row r="31" spans="1:11" ht="51.75" customHeight="1" x14ac:dyDescent="0.3">
      <c r="A31" s="86">
        <v>49</v>
      </c>
      <c r="B31" s="4" t="s">
        <v>62</v>
      </c>
      <c r="C31" s="4" t="s">
        <v>21</v>
      </c>
      <c r="D31" s="4" t="s">
        <v>66</v>
      </c>
      <c r="E31" s="73">
        <v>29</v>
      </c>
      <c r="F31" s="93">
        <v>83</v>
      </c>
      <c r="G31" s="73">
        <v>85</v>
      </c>
      <c r="H31" s="93">
        <v>0</v>
      </c>
      <c r="I31" s="21">
        <f t="shared" si="0"/>
        <v>197</v>
      </c>
      <c r="J31" s="72"/>
      <c r="K31" s="104">
        <f t="shared" si="1"/>
        <v>168</v>
      </c>
    </row>
    <row r="32" spans="1:11" ht="48.75" customHeight="1" x14ac:dyDescent="0.25">
      <c r="A32" s="20">
        <v>24</v>
      </c>
      <c r="B32" s="4" t="s">
        <v>43</v>
      </c>
      <c r="C32" s="4" t="s">
        <v>21</v>
      </c>
      <c r="D32" s="4" t="s">
        <v>40</v>
      </c>
      <c r="E32" s="24">
        <v>27</v>
      </c>
      <c r="F32" s="21">
        <v>75</v>
      </c>
      <c r="G32" s="24">
        <v>92</v>
      </c>
      <c r="H32" s="21">
        <v>0</v>
      </c>
      <c r="I32" s="21">
        <f t="shared" si="0"/>
        <v>194</v>
      </c>
      <c r="J32" s="29"/>
      <c r="K32" s="104">
        <f t="shared" si="1"/>
        <v>167</v>
      </c>
    </row>
    <row r="33" spans="1:11" ht="46.9" customHeight="1" x14ac:dyDescent="0.25">
      <c r="A33" s="20">
        <v>40</v>
      </c>
      <c r="B33" s="4" t="s">
        <v>54</v>
      </c>
      <c r="C33" s="4" t="s">
        <v>21</v>
      </c>
      <c r="D33" s="4" t="s">
        <v>56</v>
      </c>
      <c r="E33" s="24">
        <v>42</v>
      </c>
      <c r="F33" s="21">
        <v>70</v>
      </c>
      <c r="G33" s="24">
        <v>0</v>
      </c>
      <c r="H33" s="21">
        <v>76</v>
      </c>
      <c r="I33" s="21">
        <f t="shared" si="0"/>
        <v>188</v>
      </c>
      <c r="J33" s="29"/>
      <c r="K33" s="104">
        <f t="shared" si="1"/>
        <v>146</v>
      </c>
    </row>
    <row r="34" spans="1:11" ht="43.15" customHeight="1" x14ac:dyDescent="0.3">
      <c r="A34" s="86">
        <v>50</v>
      </c>
      <c r="B34" s="4" t="s">
        <v>63</v>
      </c>
      <c r="C34" s="4" t="s">
        <v>21</v>
      </c>
      <c r="D34" s="4" t="s">
        <v>66</v>
      </c>
      <c r="E34" s="73">
        <v>38</v>
      </c>
      <c r="F34" s="93">
        <v>0</v>
      </c>
      <c r="G34" s="73">
        <v>63</v>
      </c>
      <c r="H34" s="93">
        <v>70</v>
      </c>
      <c r="I34" s="21">
        <f t="shared" si="0"/>
        <v>171</v>
      </c>
      <c r="J34" s="72"/>
      <c r="K34" s="104">
        <f t="shared" si="1"/>
        <v>133</v>
      </c>
    </row>
    <row r="35" spans="1:11" ht="44.45" customHeight="1" x14ac:dyDescent="0.3">
      <c r="A35" s="20">
        <v>48</v>
      </c>
      <c r="B35" s="4" t="s">
        <v>61</v>
      </c>
      <c r="C35" s="4" t="s">
        <v>21</v>
      </c>
      <c r="D35" s="4" t="s">
        <v>66</v>
      </c>
      <c r="E35" s="73">
        <v>39</v>
      </c>
      <c r="F35" s="93">
        <v>60</v>
      </c>
      <c r="G35" s="73">
        <v>69</v>
      </c>
      <c r="H35" s="93">
        <v>0</v>
      </c>
      <c r="I35" s="21">
        <f t="shared" si="0"/>
        <v>168</v>
      </c>
      <c r="J35" s="29"/>
      <c r="K35" s="104">
        <f t="shared" si="1"/>
        <v>129</v>
      </c>
    </row>
    <row r="36" spans="1:11" ht="41.45" customHeight="1" x14ac:dyDescent="0.3">
      <c r="A36" s="86">
        <v>52</v>
      </c>
      <c r="B36" s="4" t="s">
        <v>65</v>
      </c>
      <c r="C36" s="4" t="s">
        <v>21</v>
      </c>
      <c r="D36" s="4" t="s">
        <v>66</v>
      </c>
      <c r="E36" s="73">
        <v>14</v>
      </c>
      <c r="F36" s="93">
        <v>45</v>
      </c>
      <c r="G36" s="73">
        <v>56</v>
      </c>
      <c r="H36" s="93">
        <v>0</v>
      </c>
      <c r="I36" s="21">
        <f t="shared" si="0"/>
        <v>115</v>
      </c>
      <c r="J36" s="72"/>
      <c r="K36" s="104">
        <f t="shared" si="1"/>
        <v>101</v>
      </c>
    </row>
    <row r="37" spans="1:11" ht="46.15" customHeight="1" x14ac:dyDescent="0.25">
      <c r="A37" s="20">
        <v>22</v>
      </c>
      <c r="B37" s="4" t="s">
        <v>41</v>
      </c>
      <c r="C37" s="4" t="s">
        <v>21</v>
      </c>
      <c r="D37" s="4" t="s">
        <v>40</v>
      </c>
      <c r="E37" s="24">
        <v>26</v>
      </c>
      <c r="F37" s="21">
        <v>0</v>
      </c>
      <c r="G37" s="24">
        <v>34</v>
      </c>
      <c r="H37" s="21">
        <v>52</v>
      </c>
      <c r="I37" s="21">
        <f t="shared" si="0"/>
        <v>112</v>
      </c>
      <c r="J37" s="29"/>
      <c r="K37" s="104">
        <f t="shared" si="1"/>
        <v>86</v>
      </c>
    </row>
    <row r="38" spans="1:11" ht="54.6" customHeight="1" thickBot="1" x14ac:dyDescent="0.35">
      <c r="A38" s="79">
        <v>47</v>
      </c>
      <c r="B38" s="80" t="s">
        <v>60</v>
      </c>
      <c r="C38" s="80" t="s">
        <v>21</v>
      </c>
      <c r="D38" s="80" t="s">
        <v>66</v>
      </c>
      <c r="E38" s="91">
        <v>42</v>
      </c>
      <c r="F38" s="96">
        <v>65</v>
      </c>
      <c r="G38" s="91">
        <v>0</v>
      </c>
      <c r="H38" s="96">
        <v>0</v>
      </c>
      <c r="I38" s="21">
        <f t="shared" si="0"/>
        <v>107</v>
      </c>
      <c r="J38" s="81"/>
      <c r="K38" s="104">
        <f t="shared" si="1"/>
        <v>65</v>
      </c>
    </row>
    <row r="39" spans="1:11" x14ac:dyDescent="0.25">
      <c r="A39" s="85"/>
      <c r="B39" s="17"/>
      <c r="C39" s="17"/>
      <c r="D39" s="38"/>
      <c r="E39" s="39"/>
      <c r="F39" s="94"/>
      <c r="G39" s="39"/>
      <c r="H39" s="94"/>
      <c r="I39" s="7"/>
      <c r="J39" s="82"/>
      <c r="K39" s="105"/>
    </row>
    <row r="40" spans="1:11" x14ac:dyDescent="0.25">
      <c r="A40" s="10"/>
      <c r="B40" s="10"/>
      <c r="C40" s="11"/>
      <c r="D40" s="10"/>
      <c r="E40" s="39"/>
      <c r="F40" s="94"/>
      <c r="G40" s="39"/>
      <c r="H40" s="94"/>
      <c r="I40" s="7"/>
      <c r="J40" s="82"/>
      <c r="K40" s="105"/>
    </row>
    <row r="41" spans="1:11" x14ac:dyDescent="0.25">
      <c r="A41" s="10"/>
      <c r="B41" s="10"/>
      <c r="C41" s="11"/>
      <c r="D41" s="10"/>
      <c r="E41" s="39"/>
      <c r="F41" s="94"/>
      <c r="G41" s="39"/>
      <c r="H41" s="94"/>
      <c r="I41" s="7"/>
      <c r="J41" s="82"/>
      <c r="K41" s="105"/>
    </row>
    <row r="42" spans="1:11" x14ac:dyDescent="0.25">
      <c r="A42" s="10"/>
      <c r="B42" s="10"/>
      <c r="C42" s="11"/>
      <c r="D42" s="10"/>
      <c r="E42" s="39"/>
      <c r="F42" s="94"/>
      <c r="G42" s="39"/>
      <c r="H42" s="94"/>
      <c r="I42" s="7"/>
      <c r="J42" s="82"/>
      <c r="K42" s="105"/>
    </row>
    <row r="43" spans="1:11" x14ac:dyDescent="0.25">
      <c r="A43" s="10"/>
      <c r="B43" s="10"/>
      <c r="C43" s="11"/>
      <c r="D43" s="10"/>
      <c r="E43" s="39"/>
      <c r="F43" s="94"/>
      <c r="G43" s="39"/>
      <c r="H43" s="94"/>
      <c r="I43" s="7"/>
      <c r="J43" s="82"/>
      <c r="K43" s="105"/>
    </row>
    <row r="44" spans="1:11" x14ac:dyDescent="0.25">
      <c r="A44" s="10"/>
      <c r="B44" s="10"/>
      <c r="C44" s="11"/>
      <c r="D44" s="10"/>
      <c r="E44" s="39"/>
      <c r="F44" s="94"/>
      <c r="G44" s="39"/>
      <c r="H44" s="94"/>
      <c r="I44" s="7"/>
      <c r="J44" s="82"/>
      <c r="K44" s="105"/>
    </row>
    <row r="45" spans="1:11" x14ac:dyDescent="0.25">
      <c r="A45" s="10"/>
      <c r="B45" s="10"/>
      <c r="C45" s="11"/>
      <c r="D45" s="10"/>
      <c r="E45" s="39"/>
      <c r="F45" s="94"/>
      <c r="G45" s="39"/>
      <c r="H45" s="94"/>
      <c r="I45" s="7"/>
      <c r="J45" s="82"/>
      <c r="K45" s="105"/>
    </row>
    <row r="46" spans="1:11" x14ac:dyDescent="0.25">
      <c r="A46" s="10"/>
      <c r="B46" s="10"/>
      <c r="C46" s="11"/>
      <c r="D46" s="10"/>
      <c r="E46" s="39"/>
      <c r="F46" s="94"/>
      <c r="G46" s="39"/>
      <c r="H46" s="94"/>
      <c r="I46" s="7"/>
      <c r="J46" s="82"/>
      <c r="K46" s="105"/>
    </row>
    <row r="47" spans="1:11" x14ac:dyDescent="0.25">
      <c r="A47" s="10"/>
      <c r="B47" s="10"/>
      <c r="C47" s="11"/>
      <c r="D47" s="10"/>
      <c r="E47" s="39"/>
      <c r="F47" s="94"/>
      <c r="G47" s="39"/>
      <c r="H47" s="94"/>
      <c r="I47" s="7"/>
      <c r="J47" s="82"/>
      <c r="K47" s="105"/>
    </row>
    <row r="48" spans="1:11" x14ac:dyDescent="0.25">
      <c r="A48" s="10"/>
      <c r="B48" s="10"/>
      <c r="C48" s="11"/>
      <c r="D48" s="10"/>
      <c r="E48" s="39"/>
      <c r="F48" s="94"/>
      <c r="G48" s="39"/>
      <c r="H48" s="94"/>
    </row>
    <row r="49" spans="1:8" x14ac:dyDescent="0.25">
      <c r="A49" s="10"/>
      <c r="B49" s="10"/>
      <c r="C49" s="11"/>
      <c r="D49" s="10"/>
      <c r="E49" s="39"/>
      <c r="F49" s="94"/>
      <c r="G49" s="39"/>
      <c r="H49" s="94"/>
    </row>
    <row r="50" spans="1:8" x14ac:dyDescent="0.25">
      <c r="A50" s="10"/>
      <c r="B50" s="10"/>
      <c r="C50" s="11"/>
      <c r="D50" s="10"/>
      <c r="E50" s="39"/>
      <c r="F50" s="94"/>
      <c r="G50" s="39"/>
      <c r="H50" s="94"/>
    </row>
    <row r="51" spans="1:8" x14ac:dyDescent="0.25">
      <c r="A51" s="10"/>
      <c r="B51" s="10"/>
      <c r="C51" s="11"/>
      <c r="D51" s="10"/>
      <c r="E51" s="39"/>
      <c r="F51" s="94"/>
      <c r="G51" s="39"/>
      <c r="H51" s="94"/>
    </row>
    <row r="52" spans="1:8" x14ac:dyDescent="0.25">
      <c r="A52" s="10"/>
      <c r="B52" s="10"/>
      <c r="C52" s="11"/>
      <c r="D52" s="10"/>
      <c r="E52" s="39"/>
      <c r="F52" s="94"/>
      <c r="G52" s="39"/>
      <c r="H52" s="94"/>
    </row>
    <row r="53" spans="1:8" x14ac:dyDescent="0.25">
      <c r="A53" s="10"/>
      <c r="B53" s="10"/>
      <c r="C53" s="11"/>
      <c r="D53" s="10"/>
      <c r="E53" s="39"/>
      <c r="F53" s="94"/>
      <c r="G53" s="39"/>
      <c r="H53" s="94"/>
    </row>
    <row r="54" spans="1:8" x14ac:dyDescent="0.25">
      <c r="A54" s="10"/>
      <c r="B54" s="10"/>
      <c r="C54" s="11"/>
      <c r="D54" s="10"/>
      <c r="E54" s="39"/>
      <c r="F54" s="94"/>
      <c r="G54" s="39"/>
      <c r="H54" s="94"/>
    </row>
    <row r="55" spans="1:8" x14ac:dyDescent="0.25">
      <c r="A55" s="10"/>
      <c r="B55" s="10"/>
      <c r="C55" s="11"/>
      <c r="D55" s="10"/>
      <c r="E55" s="39"/>
      <c r="F55" s="94"/>
      <c r="G55" s="39"/>
      <c r="H55" s="94"/>
    </row>
    <row r="56" spans="1:8" x14ac:dyDescent="0.25">
      <c r="A56" s="10"/>
      <c r="B56" s="10"/>
      <c r="C56" s="11"/>
      <c r="D56" s="10"/>
      <c r="E56" s="39"/>
      <c r="F56" s="94"/>
      <c r="G56" s="39"/>
      <c r="H56" s="94"/>
    </row>
    <row r="57" spans="1:8" x14ac:dyDescent="0.25">
      <c r="A57" s="10"/>
      <c r="B57" s="10"/>
      <c r="C57" s="11"/>
      <c r="D57" s="10"/>
      <c r="E57" s="39"/>
      <c r="F57" s="94"/>
      <c r="G57" s="39"/>
      <c r="H57" s="94"/>
    </row>
    <row r="58" spans="1:8" x14ac:dyDescent="0.25">
      <c r="A58" s="10"/>
      <c r="B58" s="10"/>
      <c r="C58" s="11"/>
      <c r="D58" s="10"/>
      <c r="E58" s="39"/>
      <c r="F58" s="94"/>
      <c r="G58" s="39"/>
      <c r="H58" s="94"/>
    </row>
    <row r="59" spans="1:8" x14ac:dyDescent="0.25">
      <c r="A59" s="10"/>
      <c r="B59" s="10"/>
      <c r="C59" s="11"/>
      <c r="D59" s="10"/>
      <c r="E59" s="39"/>
      <c r="F59" s="94"/>
      <c r="G59" s="39"/>
      <c r="H59" s="94"/>
    </row>
    <row r="60" spans="1:8" x14ac:dyDescent="0.25">
      <c r="A60" s="10"/>
      <c r="B60" s="10"/>
      <c r="C60" s="11"/>
      <c r="D60" s="10"/>
      <c r="E60" s="39"/>
      <c r="F60" s="94"/>
      <c r="G60" s="39"/>
      <c r="H60" s="94"/>
    </row>
  </sheetData>
  <sortState ref="A3:K38">
    <sortCondition descending="1" ref="I3:I38"/>
  </sortState>
  <mergeCells count="1">
    <mergeCell ref="A1:J1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zoomScale="50" zoomScaleNormal="50" workbookViewId="0">
      <selection activeCell="B5" sqref="B5"/>
    </sheetView>
  </sheetViews>
  <sheetFormatPr defaultColWidth="9.140625" defaultRowHeight="22.5" x14ac:dyDescent="0.25"/>
  <cols>
    <col min="1" max="1" width="8" style="5" customWidth="1"/>
    <col min="2" max="2" width="35.140625" style="5" customWidth="1"/>
    <col min="3" max="3" width="14.5703125" style="5" customWidth="1"/>
    <col min="4" max="4" width="30.85546875" style="5" customWidth="1"/>
    <col min="5" max="5" width="14" style="5" customWidth="1"/>
    <col min="6" max="6" width="16.42578125" style="5" customWidth="1"/>
    <col min="7" max="7" width="16.7109375" style="5" customWidth="1"/>
    <col min="8" max="8" width="18.5703125" style="5" customWidth="1"/>
    <col min="9" max="9" width="25.42578125" style="34" customWidth="1"/>
    <col min="10" max="10" width="24.140625" style="5" customWidth="1"/>
    <col min="11" max="11" width="17.7109375" style="101" customWidth="1"/>
    <col min="12" max="16384" width="9.140625" style="5"/>
  </cols>
  <sheetData>
    <row r="1" spans="1:15" ht="114" customHeight="1" thickBot="1" x14ac:dyDescent="0.3">
      <c r="A1" s="22" t="s">
        <v>13</v>
      </c>
      <c r="B1" s="113" t="s">
        <v>84</v>
      </c>
      <c r="C1" s="114"/>
      <c r="D1" s="114"/>
      <c r="E1" s="114"/>
      <c r="F1" s="114"/>
      <c r="G1" s="114"/>
      <c r="H1" s="114"/>
      <c r="I1" s="114"/>
      <c r="J1" s="114"/>
      <c r="K1" s="97"/>
      <c r="L1" s="6"/>
      <c r="M1" s="6"/>
      <c r="N1" s="6"/>
      <c r="O1" s="6"/>
    </row>
    <row r="2" spans="1:15" ht="120" customHeight="1" x14ac:dyDescent="0.25">
      <c r="A2" s="23" t="s">
        <v>12</v>
      </c>
      <c r="B2" s="89" t="s">
        <v>1</v>
      </c>
      <c r="C2" s="89" t="s">
        <v>10</v>
      </c>
      <c r="D2" s="89" t="s">
        <v>2</v>
      </c>
      <c r="E2" s="89" t="s">
        <v>3</v>
      </c>
      <c r="F2" s="89" t="s">
        <v>14</v>
      </c>
      <c r="G2" s="89" t="s">
        <v>15</v>
      </c>
      <c r="H2" s="89" t="s">
        <v>16</v>
      </c>
      <c r="I2" s="90" t="s">
        <v>11</v>
      </c>
      <c r="J2" s="78" t="s">
        <v>6</v>
      </c>
      <c r="K2" s="98" t="s">
        <v>87</v>
      </c>
      <c r="L2" s="6"/>
      <c r="M2" s="6"/>
      <c r="N2" s="6"/>
      <c r="O2" s="6"/>
    </row>
    <row r="3" spans="1:15" ht="57" customHeight="1" x14ac:dyDescent="0.25">
      <c r="A3" s="20">
        <v>28</v>
      </c>
      <c r="B3" s="4" t="s">
        <v>77</v>
      </c>
      <c r="C3" s="4" t="s">
        <v>68</v>
      </c>
      <c r="D3" s="4" t="s">
        <v>52</v>
      </c>
      <c r="E3" s="24">
        <v>63</v>
      </c>
      <c r="F3" s="24">
        <v>139</v>
      </c>
      <c r="G3" s="24">
        <v>145.5</v>
      </c>
      <c r="H3" s="45">
        <v>128</v>
      </c>
      <c r="I3" s="24">
        <f t="shared" ref="I3:I18" si="0">SUM(E3,K3)</f>
        <v>475.5</v>
      </c>
      <c r="J3" s="29"/>
      <c r="K3" s="99">
        <f t="shared" ref="K3:K18" si="1">SUM(F3:H3)</f>
        <v>412.5</v>
      </c>
      <c r="L3" s="6"/>
      <c r="M3" s="6"/>
      <c r="N3" s="6"/>
      <c r="O3" s="6"/>
    </row>
    <row r="4" spans="1:15" ht="57" customHeight="1" x14ac:dyDescent="0.25">
      <c r="A4" s="20">
        <v>37</v>
      </c>
      <c r="B4" s="4" t="s">
        <v>78</v>
      </c>
      <c r="C4" s="4" t="s">
        <v>68</v>
      </c>
      <c r="D4" s="4" t="s">
        <v>80</v>
      </c>
      <c r="E4" s="24">
        <v>61</v>
      </c>
      <c r="F4" s="24">
        <v>106</v>
      </c>
      <c r="G4" s="24">
        <v>122</v>
      </c>
      <c r="H4" s="45">
        <v>127</v>
      </c>
      <c r="I4" s="24">
        <f t="shared" si="0"/>
        <v>416</v>
      </c>
      <c r="J4" s="29"/>
      <c r="K4" s="99">
        <f t="shared" si="1"/>
        <v>355</v>
      </c>
      <c r="L4" s="6"/>
      <c r="M4" s="6"/>
      <c r="N4" s="6"/>
      <c r="O4" s="6"/>
    </row>
    <row r="5" spans="1:15" ht="82.9" customHeight="1" x14ac:dyDescent="0.25">
      <c r="A5" s="20">
        <v>13</v>
      </c>
      <c r="B5" s="4" t="s">
        <v>32</v>
      </c>
      <c r="C5" s="4" t="s">
        <v>68</v>
      </c>
      <c r="D5" s="4" t="s">
        <v>28</v>
      </c>
      <c r="E5" s="24">
        <v>63</v>
      </c>
      <c r="F5" s="74">
        <v>86</v>
      </c>
      <c r="G5" s="74">
        <v>134</v>
      </c>
      <c r="H5" s="75">
        <v>132</v>
      </c>
      <c r="I5" s="24">
        <f t="shared" si="0"/>
        <v>415</v>
      </c>
      <c r="J5" s="29"/>
      <c r="K5" s="99">
        <f t="shared" si="1"/>
        <v>352</v>
      </c>
      <c r="L5" s="6"/>
      <c r="M5" s="6"/>
      <c r="N5" s="6"/>
      <c r="O5" s="6"/>
    </row>
    <row r="6" spans="1:15" ht="60.75" customHeight="1" x14ac:dyDescent="0.25">
      <c r="A6" s="20">
        <v>8</v>
      </c>
      <c r="B6" s="4" t="s">
        <v>71</v>
      </c>
      <c r="C6" s="4" t="s">
        <v>68</v>
      </c>
      <c r="D6" s="4" t="s">
        <v>28</v>
      </c>
      <c r="E6" s="24">
        <v>63</v>
      </c>
      <c r="F6" s="24">
        <v>146</v>
      </c>
      <c r="G6" s="24">
        <v>110</v>
      </c>
      <c r="H6" s="45">
        <v>86</v>
      </c>
      <c r="I6" s="24">
        <f t="shared" si="0"/>
        <v>405</v>
      </c>
      <c r="J6" s="29"/>
      <c r="K6" s="99">
        <f t="shared" si="1"/>
        <v>342</v>
      </c>
      <c r="L6" s="6"/>
      <c r="M6" s="6"/>
      <c r="N6" s="6"/>
      <c r="O6" s="6"/>
    </row>
    <row r="7" spans="1:15" ht="55.5" customHeight="1" x14ac:dyDescent="0.25">
      <c r="A7" s="20">
        <v>38</v>
      </c>
      <c r="B7" s="4" t="s">
        <v>79</v>
      </c>
      <c r="C7" s="4" t="s">
        <v>68</v>
      </c>
      <c r="D7" s="4" t="s">
        <v>80</v>
      </c>
      <c r="E7" s="24">
        <v>60</v>
      </c>
      <c r="F7" s="24">
        <v>98.5</v>
      </c>
      <c r="G7" s="24">
        <v>125</v>
      </c>
      <c r="H7" s="45">
        <v>121</v>
      </c>
      <c r="I7" s="24">
        <f t="shared" si="0"/>
        <v>404.5</v>
      </c>
      <c r="J7" s="29"/>
      <c r="K7" s="99">
        <f t="shared" si="1"/>
        <v>344.5</v>
      </c>
      <c r="L7" s="6"/>
      <c r="M7" s="6"/>
      <c r="N7" s="6"/>
      <c r="O7" s="6"/>
    </row>
    <row r="8" spans="1:15" ht="53.25" customHeight="1" x14ac:dyDescent="0.25">
      <c r="A8" s="20">
        <v>45</v>
      </c>
      <c r="B8" s="4" t="s">
        <v>82</v>
      </c>
      <c r="C8" s="4" t="s">
        <v>68</v>
      </c>
      <c r="D8" s="4" t="s">
        <v>66</v>
      </c>
      <c r="E8" s="24">
        <v>59</v>
      </c>
      <c r="F8" s="74">
        <v>102</v>
      </c>
      <c r="G8" s="74">
        <v>112</v>
      </c>
      <c r="H8" s="75">
        <v>120</v>
      </c>
      <c r="I8" s="24">
        <f t="shared" si="0"/>
        <v>393</v>
      </c>
      <c r="J8" s="29"/>
      <c r="K8" s="99">
        <f t="shared" si="1"/>
        <v>334</v>
      </c>
      <c r="L8" s="6"/>
      <c r="M8" s="6"/>
      <c r="N8" s="6"/>
      <c r="O8" s="6"/>
    </row>
    <row r="9" spans="1:15" ht="54.75" customHeight="1" x14ac:dyDescent="0.25">
      <c r="A9" s="20">
        <v>26</v>
      </c>
      <c r="B9" s="4" t="s">
        <v>75</v>
      </c>
      <c r="C9" s="4" t="s">
        <v>68</v>
      </c>
      <c r="D9" s="4" t="s">
        <v>52</v>
      </c>
      <c r="E9" s="24">
        <v>55</v>
      </c>
      <c r="F9" s="24">
        <v>87</v>
      </c>
      <c r="G9" s="24">
        <v>108</v>
      </c>
      <c r="H9" s="45">
        <v>100</v>
      </c>
      <c r="I9" s="24">
        <f t="shared" si="0"/>
        <v>350</v>
      </c>
      <c r="J9" s="29"/>
      <c r="K9" s="99">
        <f t="shared" si="1"/>
        <v>295</v>
      </c>
      <c r="L9" s="6"/>
      <c r="M9" s="6"/>
      <c r="N9" s="6"/>
      <c r="O9" s="6"/>
    </row>
    <row r="10" spans="1:15" ht="56.25" customHeight="1" x14ac:dyDescent="0.25">
      <c r="A10" s="20">
        <v>7</v>
      </c>
      <c r="B10" s="4" t="s">
        <v>70</v>
      </c>
      <c r="C10" s="4" t="s">
        <v>68</v>
      </c>
      <c r="D10" s="4" t="s">
        <v>28</v>
      </c>
      <c r="E10" s="24">
        <v>65</v>
      </c>
      <c r="F10" s="24">
        <v>59</v>
      </c>
      <c r="G10" s="24">
        <v>72</v>
      </c>
      <c r="H10" s="45">
        <v>135</v>
      </c>
      <c r="I10" s="24">
        <f t="shared" si="0"/>
        <v>331</v>
      </c>
      <c r="J10" s="29"/>
      <c r="K10" s="99">
        <f t="shared" si="1"/>
        <v>266</v>
      </c>
      <c r="L10" s="6"/>
      <c r="M10" s="6"/>
      <c r="N10" s="6"/>
      <c r="O10" s="6"/>
    </row>
    <row r="11" spans="1:15" ht="57" customHeight="1" x14ac:dyDescent="0.25">
      <c r="A11" s="20">
        <v>14</v>
      </c>
      <c r="B11" s="4" t="s">
        <v>72</v>
      </c>
      <c r="C11" s="4" t="s">
        <v>68</v>
      </c>
      <c r="D11" s="4" t="s">
        <v>34</v>
      </c>
      <c r="E11" s="24">
        <v>60</v>
      </c>
      <c r="F11" s="24">
        <v>53</v>
      </c>
      <c r="G11" s="24">
        <v>89</v>
      </c>
      <c r="H11" s="45">
        <v>98</v>
      </c>
      <c r="I11" s="24">
        <f t="shared" si="0"/>
        <v>300</v>
      </c>
      <c r="J11" s="29"/>
      <c r="K11" s="99">
        <f t="shared" si="1"/>
        <v>240</v>
      </c>
      <c r="L11" s="6"/>
      <c r="M11" s="6"/>
      <c r="N11" s="6"/>
      <c r="O11" s="6"/>
    </row>
    <row r="12" spans="1:15" ht="70.900000000000006" customHeight="1" x14ac:dyDescent="0.25">
      <c r="A12" s="20">
        <v>27</v>
      </c>
      <c r="B12" s="4" t="s">
        <v>76</v>
      </c>
      <c r="C12" s="4" t="s">
        <v>68</v>
      </c>
      <c r="D12" s="4" t="s">
        <v>52</v>
      </c>
      <c r="E12" s="24">
        <v>60</v>
      </c>
      <c r="F12" s="24">
        <v>51</v>
      </c>
      <c r="G12" s="24">
        <v>90</v>
      </c>
      <c r="H12" s="45">
        <v>89</v>
      </c>
      <c r="I12" s="24">
        <f t="shared" si="0"/>
        <v>290</v>
      </c>
      <c r="J12" s="29"/>
      <c r="K12" s="99">
        <f t="shared" si="1"/>
        <v>230</v>
      </c>
      <c r="L12" s="6"/>
      <c r="M12" s="6"/>
      <c r="N12" s="6"/>
      <c r="O12" s="6"/>
    </row>
    <row r="13" spans="1:15" ht="99.6" customHeight="1" x14ac:dyDescent="0.25">
      <c r="A13" s="20">
        <v>25</v>
      </c>
      <c r="B13" s="4" t="s">
        <v>74</v>
      </c>
      <c r="C13" s="4" t="s">
        <v>68</v>
      </c>
      <c r="D13" s="4" t="s">
        <v>52</v>
      </c>
      <c r="E13" s="24">
        <v>63</v>
      </c>
      <c r="F13" s="24">
        <v>0</v>
      </c>
      <c r="G13" s="24">
        <v>94.5</v>
      </c>
      <c r="H13" s="45">
        <v>128</v>
      </c>
      <c r="I13" s="24">
        <f t="shared" si="0"/>
        <v>285.5</v>
      </c>
      <c r="J13" s="29"/>
      <c r="K13" s="99">
        <f t="shared" si="1"/>
        <v>222.5</v>
      </c>
      <c r="L13" s="6"/>
      <c r="M13" s="6"/>
      <c r="N13" s="6"/>
      <c r="O13" s="6"/>
    </row>
    <row r="14" spans="1:15" ht="54" customHeight="1" x14ac:dyDescent="0.25">
      <c r="A14" s="20">
        <v>46</v>
      </c>
      <c r="B14" s="4" t="s">
        <v>83</v>
      </c>
      <c r="C14" s="4" t="s">
        <v>68</v>
      </c>
      <c r="D14" s="4" t="s">
        <v>66</v>
      </c>
      <c r="E14" s="24">
        <v>57</v>
      </c>
      <c r="F14" s="74">
        <v>55</v>
      </c>
      <c r="G14" s="74">
        <v>82</v>
      </c>
      <c r="H14" s="75">
        <v>87</v>
      </c>
      <c r="I14" s="24">
        <f t="shared" si="0"/>
        <v>281</v>
      </c>
      <c r="J14" s="29"/>
      <c r="K14" s="99">
        <f t="shared" si="1"/>
        <v>224</v>
      </c>
      <c r="L14" s="6"/>
      <c r="M14" s="6"/>
      <c r="N14" s="6"/>
      <c r="O14" s="6"/>
    </row>
    <row r="15" spans="1:15" ht="54.6" customHeight="1" x14ac:dyDescent="0.25">
      <c r="A15" s="20">
        <v>42</v>
      </c>
      <c r="B15" s="4" t="s">
        <v>81</v>
      </c>
      <c r="C15" s="4" t="s">
        <v>68</v>
      </c>
      <c r="D15" s="4" t="s">
        <v>58</v>
      </c>
      <c r="E15" s="24">
        <v>53</v>
      </c>
      <c r="F15" s="24">
        <v>75</v>
      </c>
      <c r="G15" s="24">
        <v>93</v>
      </c>
      <c r="H15" s="45">
        <v>0</v>
      </c>
      <c r="I15" s="24">
        <f t="shared" si="0"/>
        <v>221</v>
      </c>
      <c r="J15" s="29"/>
      <c r="K15" s="99">
        <f t="shared" si="1"/>
        <v>168</v>
      </c>
      <c r="L15" s="6"/>
      <c r="M15" s="6"/>
      <c r="N15" s="6"/>
      <c r="O15" s="6"/>
    </row>
    <row r="16" spans="1:15" ht="69" customHeight="1" x14ac:dyDescent="0.25">
      <c r="A16" s="20">
        <v>6</v>
      </c>
      <c r="B16" s="4" t="s">
        <v>69</v>
      </c>
      <c r="C16" s="4" t="s">
        <v>68</v>
      </c>
      <c r="D16" s="4" t="s">
        <v>23</v>
      </c>
      <c r="E16" s="24">
        <v>35</v>
      </c>
      <c r="F16" s="24">
        <v>0</v>
      </c>
      <c r="G16" s="24">
        <v>81</v>
      </c>
      <c r="H16" s="45">
        <v>80</v>
      </c>
      <c r="I16" s="24">
        <f t="shared" si="0"/>
        <v>196</v>
      </c>
      <c r="J16" s="29"/>
      <c r="K16" s="99">
        <f t="shared" si="1"/>
        <v>161</v>
      </c>
      <c r="L16" s="6"/>
      <c r="M16" s="6"/>
      <c r="N16" s="6"/>
      <c r="O16" s="6"/>
    </row>
    <row r="17" spans="1:15" ht="67.150000000000006" customHeight="1" x14ac:dyDescent="0.25">
      <c r="A17" s="25">
        <v>5</v>
      </c>
      <c r="B17" s="26" t="s">
        <v>67</v>
      </c>
      <c r="C17" s="26" t="s">
        <v>68</v>
      </c>
      <c r="D17" s="26" t="s">
        <v>23</v>
      </c>
      <c r="E17" s="27">
        <v>35</v>
      </c>
      <c r="F17" s="27">
        <v>0</v>
      </c>
      <c r="G17" s="27">
        <v>83.5</v>
      </c>
      <c r="H17" s="110">
        <v>70</v>
      </c>
      <c r="I17" s="24">
        <f t="shared" si="0"/>
        <v>188.5</v>
      </c>
      <c r="J17" s="30"/>
      <c r="K17" s="100">
        <f t="shared" si="1"/>
        <v>153.5</v>
      </c>
      <c r="L17" s="6"/>
      <c r="M17" s="6"/>
      <c r="N17" s="6"/>
      <c r="O17" s="6"/>
    </row>
    <row r="18" spans="1:15" ht="57.75" customHeight="1" x14ac:dyDescent="0.25">
      <c r="A18" s="4">
        <v>20</v>
      </c>
      <c r="B18" s="4" t="s">
        <v>73</v>
      </c>
      <c r="C18" s="4" t="s">
        <v>68</v>
      </c>
      <c r="D18" s="4" t="s">
        <v>40</v>
      </c>
      <c r="E18" s="24">
        <v>57</v>
      </c>
      <c r="F18" s="24">
        <v>43</v>
      </c>
      <c r="G18" s="24">
        <v>50</v>
      </c>
      <c r="H18" s="45">
        <v>0</v>
      </c>
      <c r="I18" s="24">
        <f t="shared" si="0"/>
        <v>150</v>
      </c>
      <c r="J18" s="29"/>
      <c r="K18" s="100">
        <f t="shared" si="1"/>
        <v>93</v>
      </c>
      <c r="L18" s="6"/>
      <c r="M18" s="6"/>
      <c r="N18" s="6"/>
      <c r="O18" s="6"/>
    </row>
    <row r="19" spans="1:15" ht="43.5" customHeight="1" x14ac:dyDescent="0.25">
      <c r="A19" s="17"/>
      <c r="B19" s="38"/>
      <c r="C19" s="17"/>
      <c r="D19" s="17"/>
      <c r="E19" s="35"/>
      <c r="F19" s="36"/>
      <c r="G19" s="36"/>
      <c r="H19" s="37"/>
      <c r="I19" s="35"/>
      <c r="J19" s="18"/>
      <c r="L19" s="6"/>
      <c r="M19" s="6"/>
      <c r="N19" s="6"/>
      <c r="O19" s="6"/>
    </row>
    <row r="20" spans="1:15" ht="51" customHeight="1" x14ac:dyDescent="0.25">
      <c r="A20" s="17"/>
      <c r="B20" s="38"/>
      <c r="C20" s="17"/>
      <c r="D20" s="17"/>
      <c r="E20" s="35"/>
      <c r="F20" s="36"/>
      <c r="G20" s="36"/>
      <c r="H20" s="37"/>
      <c r="I20" s="35"/>
      <c r="J20" s="18"/>
      <c r="L20" s="6"/>
      <c r="M20" s="6"/>
      <c r="N20" s="6"/>
      <c r="O20" s="6"/>
    </row>
    <row r="21" spans="1:15" ht="62.25" customHeight="1" x14ac:dyDescent="0.25">
      <c r="A21" s="17"/>
      <c r="B21" s="38"/>
      <c r="C21" s="17"/>
      <c r="D21" s="17"/>
      <c r="E21" s="35"/>
      <c r="F21" s="36"/>
      <c r="G21" s="36"/>
      <c r="H21" s="37"/>
      <c r="I21" s="35"/>
      <c r="J21" s="18"/>
      <c r="L21" s="6"/>
      <c r="M21" s="6"/>
      <c r="N21" s="6"/>
      <c r="O21" s="6"/>
    </row>
    <row r="22" spans="1:15" ht="44.25" customHeight="1" x14ac:dyDescent="0.25">
      <c r="A22" s="17"/>
      <c r="B22" s="38"/>
      <c r="C22" s="17"/>
      <c r="D22" s="17"/>
      <c r="E22" s="35"/>
      <c r="F22" s="36"/>
      <c r="G22" s="36"/>
      <c r="H22" s="37"/>
      <c r="I22" s="35"/>
      <c r="J22" s="18"/>
      <c r="L22" s="6"/>
      <c r="M22" s="6"/>
      <c r="N22" s="6"/>
      <c r="O22" s="6"/>
    </row>
    <row r="23" spans="1:15" ht="44.25" customHeight="1" x14ac:dyDescent="0.25">
      <c r="A23" s="17"/>
      <c r="B23" s="38"/>
      <c r="C23" s="17"/>
      <c r="D23" s="17"/>
      <c r="E23" s="35"/>
      <c r="F23" s="36"/>
      <c r="G23" s="36"/>
      <c r="H23" s="37"/>
      <c r="I23" s="35"/>
      <c r="J23" s="18"/>
    </row>
    <row r="24" spans="1:15" ht="57.75" customHeight="1" x14ac:dyDescent="0.25">
      <c r="A24" s="17"/>
      <c r="B24" s="38"/>
      <c r="C24" s="17"/>
      <c r="D24" s="17"/>
      <c r="E24" s="35"/>
      <c r="F24" s="36"/>
      <c r="G24" s="36"/>
      <c r="H24" s="37"/>
      <c r="I24" s="35"/>
      <c r="J24" s="18"/>
    </row>
    <row r="25" spans="1:15" x14ac:dyDescent="0.25">
      <c r="A25" s="14"/>
      <c r="B25" s="14"/>
      <c r="C25" s="14"/>
      <c r="D25" s="14"/>
      <c r="E25" s="14"/>
      <c r="F25" s="14"/>
      <c r="G25" s="14"/>
      <c r="H25" s="15"/>
      <c r="I25" s="33"/>
      <c r="J25" s="16"/>
    </row>
    <row r="26" spans="1:15" x14ac:dyDescent="0.25">
      <c r="A26" s="7"/>
      <c r="B26" s="7"/>
      <c r="C26" s="7"/>
      <c r="D26" s="7"/>
      <c r="E26" s="7"/>
      <c r="F26" s="7"/>
      <c r="G26" s="7"/>
      <c r="H26" s="6"/>
    </row>
    <row r="27" spans="1:15" x14ac:dyDescent="0.25">
      <c r="A27" s="7"/>
      <c r="B27" s="7"/>
      <c r="C27" s="7"/>
      <c r="D27" s="7"/>
      <c r="E27" s="7"/>
      <c r="F27" s="7"/>
      <c r="G27" s="7"/>
      <c r="H27" s="6"/>
    </row>
    <row r="28" spans="1:15" x14ac:dyDescent="0.25">
      <c r="A28" s="7"/>
      <c r="B28" s="7"/>
      <c r="C28" s="7"/>
      <c r="D28" s="7"/>
      <c r="E28" s="7"/>
      <c r="F28" s="7"/>
      <c r="G28" s="7"/>
      <c r="H28" s="6"/>
    </row>
    <row r="29" spans="1:15" x14ac:dyDescent="0.25">
      <c r="A29" s="7"/>
      <c r="B29" s="7"/>
      <c r="C29" s="7"/>
      <c r="D29" s="7"/>
      <c r="E29" s="7"/>
      <c r="F29" s="7"/>
      <c r="G29" s="7"/>
      <c r="H29" s="6"/>
    </row>
    <row r="30" spans="1:15" x14ac:dyDescent="0.25">
      <c r="A30" s="7"/>
      <c r="B30" s="7"/>
      <c r="C30" s="7"/>
      <c r="D30" s="7"/>
      <c r="E30" s="7"/>
      <c r="F30" s="7"/>
      <c r="G30" s="7"/>
      <c r="H30" s="6"/>
    </row>
    <row r="31" spans="1:15" x14ac:dyDescent="0.25">
      <c r="A31" s="7"/>
      <c r="B31" s="7"/>
      <c r="C31" s="7"/>
      <c r="D31" s="7"/>
      <c r="E31" s="7"/>
      <c r="F31" s="7"/>
      <c r="G31" s="7"/>
      <c r="H31" s="6"/>
    </row>
    <row r="32" spans="1:15" x14ac:dyDescent="0.25">
      <c r="A32" s="7"/>
      <c r="B32" s="7"/>
      <c r="C32" s="7"/>
      <c r="D32" s="7"/>
      <c r="E32" s="7"/>
      <c r="F32" s="7"/>
      <c r="G32" s="7"/>
      <c r="H32" s="6"/>
    </row>
    <row r="33" spans="1:8" x14ac:dyDescent="0.25">
      <c r="A33" s="7"/>
      <c r="B33" s="7"/>
      <c r="C33" s="7"/>
      <c r="D33" s="7"/>
      <c r="E33" s="7"/>
      <c r="F33" s="7"/>
      <c r="G33" s="7"/>
      <c r="H33" s="6"/>
    </row>
    <row r="34" spans="1:8" x14ac:dyDescent="0.25">
      <c r="A34" s="7"/>
      <c r="B34" s="7"/>
      <c r="C34" s="7"/>
      <c r="D34" s="7"/>
      <c r="E34" s="7"/>
      <c r="F34" s="7"/>
      <c r="G34" s="7"/>
      <c r="H34" s="6"/>
    </row>
    <row r="35" spans="1:8" x14ac:dyDescent="0.25">
      <c r="A35" s="7"/>
      <c r="B35" s="7"/>
      <c r="C35" s="7"/>
      <c r="D35" s="7"/>
      <c r="E35" s="7"/>
      <c r="F35" s="7"/>
      <c r="G35" s="7"/>
      <c r="H35" s="6"/>
    </row>
    <row r="36" spans="1:8" x14ac:dyDescent="0.25">
      <c r="A36" s="7"/>
      <c r="B36" s="7"/>
      <c r="C36" s="7"/>
      <c r="D36" s="7"/>
      <c r="E36" s="7"/>
      <c r="F36" s="7"/>
      <c r="G36" s="7"/>
      <c r="H36" s="6"/>
    </row>
    <row r="37" spans="1:8" x14ac:dyDescent="0.25">
      <c r="A37" s="7"/>
      <c r="B37" s="7"/>
      <c r="C37" s="7"/>
      <c r="D37" s="7"/>
      <c r="E37" s="7"/>
      <c r="F37" s="7"/>
      <c r="G37" s="7"/>
      <c r="H37" s="6"/>
    </row>
    <row r="38" spans="1:8" x14ac:dyDescent="0.25">
      <c r="A38" s="7"/>
      <c r="B38" s="7"/>
      <c r="C38" s="7"/>
      <c r="D38" s="7"/>
      <c r="E38" s="7"/>
      <c r="F38" s="7"/>
      <c r="G38" s="7"/>
      <c r="H38" s="6"/>
    </row>
    <row r="39" spans="1:8" x14ac:dyDescent="0.25">
      <c r="A39" s="7"/>
      <c r="B39" s="7"/>
      <c r="C39" s="7"/>
      <c r="D39" s="7"/>
      <c r="E39" s="7"/>
      <c r="F39" s="7"/>
      <c r="G39" s="7"/>
      <c r="H39" s="6"/>
    </row>
    <row r="40" spans="1:8" x14ac:dyDescent="0.25">
      <c r="A40" s="7"/>
      <c r="B40" s="7"/>
      <c r="C40" s="7"/>
      <c r="D40" s="7"/>
      <c r="E40" s="7"/>
      <c r="F40" s="7"/>
      <c r="G40" s="7"/>
      <c r="H40" s="6"/>
    </row>
    <row r="41" spans="1:8" x14ac:dyDescent="0.25">
      <c r="A41" s="7"/>
      <c r="B41" s="7"/>
      <c r="C41" s="7"/>
      <c r="D41" s="7"/>
      <c r="E41" s="7"/>
      <c r="F41" s="7"/>
      <c r="G41" s="7"/>
      <c r="H41" s="6"/>
    </row>
    <row r="42" spans="1:8" x14ac:dyDescent="0.25">
      <c r="A42" s="7"/>
      <c r="B42" s="7"/>
      <c r="C42" s="7"/>
      <c r="D42" s="7"/>
      <c r="E42" s="7"/>
      <c r="F42" s="7"/>
      <c r="G42" s="7"/>
      <c r="H42" s="6"/>
    </row>
    <row r="43" spans="1:8" x14ac:dyDescent="0.25">
      <c r="A43" s="7"/>
      <c r="B43" s="7"/>
      <c r="C43" s="7"/>
      <c r="D43" s="7"/>
      <c r="E43" s="7"/>
      <c r="F43" s="7"/>
      <c r="G43" s="7"/>
      <c r="H43" s="6"/>
    </row>
    <row r="44" spans="1:8" x14ac:dyDescent="0.25">
      <c r="A44" s="7"/>
      <c r="B44" s="7"/>
      <c r="C44" s="7"/>
      <c r="D44" s="7"/>
      <c r="E44" s="7"/>
      <c r="F44" s="7"/>
      <c r="G44" s="7"/>
      <c r="H44" s="6"/>
    </row>
    <row r="45" spans="1:8" x14ac:dyDescent="0.25">
      <c r="A45" s="7"/>
      <c r="B45" s="7"/>
      <c r="C45" s="7"/>
      <c r="D45" s="7"/>
      <c r="E45" s="7"/>
      <c r="F45" s="7"/>
      <c r="G45" s="7"/>
      <c r="H45" s="6"/>
    </row>
    <row r="46" spans="1:8" x14ac:dyDescent="0.25">
      <c r="A46" s="7"/>
      <c r="B46" s="7"/>
      <c r="C46" s="7"/>
      <c r="D46" s="7"/>
      <c r="E46" s="7"/>
      <c r="F46" s="7"/>
      <c r="G46" s="7"/>
      <c r="H46" s="6"/>
    </row>
    <row r="47" spans="1:8" x14ac:dyDescent="0.25">
      <c r="A47" s="7"/>
      <c r="B47" s="7"/>
      <c r="C47" s="7"/>
      <c r="D47" s="7"/>
      <c r="E47" s="7"/>
      <c r="F47" s="7"/>
      <c r="G47" s="7"/>
      <c r="H47" s="6"/>
    </row>
    <row r="48" spans="1:8" x14ac:dyDescent="0.25">
      <c r="A48" s="7"/>
      <c r="B48" s="7"/>
      <c r="C48" s="7"/>
      <c r="D48" s="7"/>
      <c r="E48" s="7"/>
      <c r="F48" s="7"/>
      <c r="G48" s="7"/>
      <c r="H48" s="6"/>
    </row>
    <row r="49" spans="1:8" x14ac:dyDescent="0.25">
      <c r="A49" s="7"/>
      <c r="B49" s="7"/>
      <c r="C49" s="7"/>
      <c r="D49" s="7"/>
      <c r="E49" s="7"/>
      <c r="F49" s="7"/>
      <c r="G49" s="7"/>
      <c r="H49" s="6"/>
    </row>
    <row r="50" spans="1:8" x14ac:dyDescent="0.25">
      <c r="A50" s="7"/>
      <c r="B50" s="7"/>
      <c r="C50" s="7"/>
      <c r="D50" s="7"/>
      <c r="E50" s="7"/>
      <c r="F50" s="7"/>
      <c r="G50" s="7"/>
      <c r="H50" s="6"/>
    </row>
    <row r="51" spans="1:8" x14ac:dyDescent="0.25">
      <c r="A51" s="7"/>
      <c r="B51" s="7"/>
      <c r="C51" s="7"/>
      <c r="D51" s="7"/>
      <c r="E51" s="7"/>
      <c r="F51" s="7"/>
      <c r="G51" s="7"/>
      <c r="H51" s="6"/>
    </row>
    <row r="52" spans="1:8" x14ac:dyDescent="0.25">
      <c r="A52" s="7"/>
      <c r="B52" s="7"/>
      <c r="C52" s="7"/>
      <c r="D52" s="7"/>
      <c r="E52" s="7"/>
      <c r="F52" s="7"/>
      <c r="G52" s="7"/>
      <c r="H52" s="6"/>
    </row>
    <row r="53" spans="1:8" x14ac:dyDescent="0.25">
      <c r="A53" s="7"/>
      <c r="B53" s="7"/>
      <c r="C53" s="7"/>
      <c r="D53" s="7"/>
      <c r="E53" s="7"/>
      <c r="F53" s="7"/>
      <c r="G53" s="7"/>
      <c r="H53" s="6"/>
    </row>
    <row r="54" spans="1:8" x14ac:dyDescent="0.25">
      <c r="A54" s="7"/>
      <c r="B54" s="7"/>
      <c r="C54" s="7"/>
      <c r="D54" s="7"/>
      <c r="E54" s="7"/>
      <c r="F54" s="7"/>
      <c r="G54" s="7"/>
      <c r="H54" s="6"/>
    </row>
    <row r="55" spans="1:8" x14ac:dyDescent="0.25">
      <c r="A55" s="7"/>
      <c r="B55" s="7"/>
      <c r="C55" s="7"/>
      <c r="D55" s="7"/>
      <c r="E55" s="7"/>
      <c r="F55" s="7"/>
      <c r="G55" s="7"/>
      <c r="H55" s="6"/>
    </row>
    <row r="56" spans="1:8" x14ac:dyDescent="0.25">
      <c r="A56" s="7"/>
      <c r="B56" s="7"/>
      <c r="C56" s="7"/>
      <c r="D56" s="7"/>
      <c r="E56" s="7"/>
      <c r="F56" s="7"/>
      <c r="G56" s="7"/>
      <c r="H56" s="6"/>
    </row>
    <row r="57" spans="1:8" x14ac:dyDescent="0.25">
      <c r="A57" s="7"/>
      <c r="B57" s="7"/>
      <c r="C57" s="7"/>
      <c r="D57" s="7"/>
      <c r="E57" s="7"/>
      <c r="F57" s="7"/>
      <c r="G57" s="7"/>
      <c r="H57" s="6"/>
    </row>
    <row r="58" spans="1:8" x14ac:dyDescent="0.25">
      <c r="A58" s="7"/>
      <c r="B58" s="7"/>
      <c r="C58" s="7"/>
      <c r="D58" s="7"/>
      <c r="E58" s="7"/>
      <c r="F58" s="7"/>
      <c r="G58" s="7"/>
      <c r="H58" s="6"/>
    </row>
    <row r="59" spans="1:8" x14ac:dyDescent="0.25">
      <c r="A59" s="7"/>
      <c r="B59" s="7"/>
      <c r="C59" s="7"/>
      <c r="D59" s="7"/>
      <c r="E59" s="7"/>
      <c r="F59" s="7"/>
      <c r="G59" s="7"/>
      <c r="H59" s="6"/>
    </row>
    <row r="60" spans="1:8" x14ac:dyDescent="0.25">
      <c r="A60" s="7"/>
      <c r="B60" s="7"/>
      <c r="C60" s="7"/>
      <c r="D60" s="7"/>
      <c r="E60" s="7"/>
      <c r="F60" s="7"/>
      <c r="G60" s="7"/>
      <c r="H60" s="6"/>
    </row>
    <row r="61" spans="1:8" x14ac:dyDescent="0.25">
      <c r="A61" s="7"/>
      <c r="B61" s="7"/>
      <c r="C61" s="7"/>
      <c r="D61" s="7"/>
      <c r="E61" s="7"/>
      <c r="F61" s="7"/>
      <c r="G61" s="7"/>
      <c r="H61" s="6"/>
    </row>
    <row r="62" spans="1:8" x14ac:dyDescent="0.25">
      <c r="A62" s="7"/>
      <c r="B62" s="7"/>
      <c r="C62" s="7"/>
      <c r="D62" s="7"/>
      <c r="E62" s="7"/>
      <c r="F62" s="7"/>
      <c r="G62" s="7"/>
      <c r="H62" s="6"/>
    </row>
    <row r="63" spans="1:8" x14ac:dyDescent="0.25">
      <c r="A63" s="7"/>
      <c r="B63" s="7"/>
      <c r="C63" s="7"/>
      <c r="D63" s="7"/>
      <c r="E63" s="7"/>
      <c r="F63" s="7"/>
      <c r="G63" s="7"/>
      <c r="H63" s="6"/>
    </row>
    <row r="64" spans="1:8" x14ac:dyDescent="0.25">
      <c r="A64" s="7"/>
      <c r="B64" s="7"/>
      <c r="C64" s="7"/>
      <c r="D64" s="7"/>
      <c r="E64" s="7"/>
      <c r="F64" s="7"/>
      <c r="G64" s="7"/>
      <c r="H64" s="6"/>
    </row>
    <row r="65" spans="1:8" x14ac:dyDescent="0.25">
      <c r="A65" s="7"/>
      <c r="B65" s="7"/>
      <c r="C65" s="7"/>
      <c r="D65" s="7"/>
      <c r="E65" s="7"/>
      <c r="F65" s="7"/>
      <c r="G65" s="7"/>
      <c r="H65" s="6"/>
    </row>
    <row r="66" spans="1:8" x14ac:dyDescent="0.25">
      <c r="A66" s="7"/>
      <c r="B66" s="7"/>
      <c r="C66" s="7"/>
      <c r="D66" s="7"/>
      <c r="E66" s="6"/>
      <c r="F66" s="6"/>
      <c r="G66" s="6"/>
      <c r="H66" s="6"/>
    </row>
    <row r="67" spans="1:8" x14ac:dyDescent="0.25">
      <c r="A67" s="7"/>
      <c r="B67" s="7"/>
      <c r="C67" s="7"/>
      <c r="D67" s="7"/>
      <c r="E67" s="6"/>
      <c r="F67" s="6"/>
      <c r="G67" s="6"/>
      <c r="H67" s="6"/>
    </row>
    <row r="68" spans="1:8" x14ac:dyDescent="0.25">
      <c r="A68" s="7"/>
      <c r="B68" s="7"/>
      <c r="C68" s="7"/>
      <c r="D68" s="7"/>
      <c r="E68" s="6"/>
      <c r="F68" s="6"/>
      <c r="G68" s="6"/>
      <c r="H68" s="6"/>
    </row>
    <row r="69" spans="1:8" x14ac:dyDescent="0.25">
      <c r="A69" s="6"/>
      <c r="B69" s="6"/>
      <c r="C69" s="6"/>
      <c r="D69" s="6"/>
      <c r="E69" s="6"/>
      <c r="F69" s="6"/>
      <c r="G69" s="6"/>
      <c r="H69" s="6"/>
    </row>
    <row r="70" spans="1:8" x14ac:dyDescent="0.25">
      <c r="A70" s="6"/>
      <c r="B70" s="6"/>
      <c r="C70" s="6"/>
      <c r="D70" s="6"/>
      <c r="E70" s="6"/>
      <c r="F70" s="6"/>
      <c r="G70" s="6"/>
      <c r="H70" s="6"/>
    </row>
    <row r="71" spans="1:8" x14ac:dyDescent="0.25">
      <c r="A71" s="6"/>
      <c r="B71" s="6"/>
      <c r="C71" s="6"/>
      <c r="D71" s="6"/>
      <c r="E71" s="6"/>
      <c r="F71" s="6"/>
      <c r="G71" s="6"/>
      <c r="H71" s="6"/>
    </row>
    <row r="72" spans="1:8" x14ac:dyDescent="0.25">
      <c r="A72" s="6"/>
      <c r="B72" s="6"/>
      <c r="C72" s="6"/>
      <c r="D72" s="6"/>
      <c r="E72" s="6"/>
      <c r="F72" s="6"/>
      <c r="G72" s="6"/>
      <c r="H72" s="6"/>
    </row>
  </sheetData>
  <sortState ref="A3:K18">
    <sortCondition descending="1" ref="I3:I18"/>
  </sortState>
  <mergeCells count="1">
    <mergeCell ref="B1:J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abSelected="1" zoomScale="60" zoomScaleNormal="60" workbookViewId="0">
      <selection activeCell="J18" sqref="J18:J20"/>
    </sheetView>
  </sheetViews>
  <sheetFormatPr defaultRowHeight="15" x14ac:dyDescent="0.25"/>
  <cols>
    <col min="2" max="2" width="5.5703125" customWidth="1"/>
    <col min="3" max="3" width="36.42578125" style="1" customWidth="1"/>
    <col min="4" max="4" width="12.7109375" style="2" customWidth="1"/>
    <col min="5" max="5" width="24.42578125" style="1" customWidth="1"/>
    <col min="6" max="6" width="17" style="1" customWidth="1"/>
    <col min="7" max="7" width="18.85546875" style="1" customWidth="1"/>
    <col min="8" max="8" width="19.42578125" style="3" customWidth="1"/>
    <col min="9" max="9" width="18.42578125" style="1" customWidth="1"/>
    <col min="10" max="10" width="30" customWidth="1"/>
  </cols>
  <sheetData>
    <row r="1" spans="2:10" ht="137.25" customHeight="1" thickBot="1" x14ac:dyDescent="0.3">
      <c r="B1" s="19"/>
      <c r="C1" s="111" t="s">
        <v>20</v>
      </c>
      <c r="D1" s="133"/>
      <c r="E1" s="133"/>
      <c r="F1" s="133"/>
      <c r="G1" s="133"/>
      <c r="H1" s="133"/>
      <c r="I1" s="133"/>
      <c r="J1" s="134"/>
    </row>
    <row r="2" spans="2:10" ht="47.25" thickBot="1" x14ac:dyDescent="0.3">
      <c r="B2" s="61" t="s">
        <v>0</v>
      </c>
      <c r="C2" s="62" t="s">
        <v>1</v>
      </c>
      <c r="D2" s="62" t="s">
        <v>7</v>
      </c>
      <c r="E2" s="62" t="s">
        <v>8</v>
      </c>
      <c r="F2" s="62" t="s">
        <v>3</v>
      </c>
      <c r="G2" s="62" t="s">
        <v>4</v>
      </c>
      <c r="H2" s="63" t="s">
        <v>5</v>
      </c>
      <c r="I2" s="62" t="s">
        <v>9</v>
      </c>
      <c r="J2" s="64" t="s">
        <v>6</v>
      </c>
    </row>
    <row r="3" spans="2:10" ht="25.5" customHeight="1" thickBot="1" x14ac:dyDescent="0.3">
      <c r="B3" s="59">
        <v>25</v>
      </c>
      <c r="C3" s="57" t="s">
        <v>74</v>
      </c>
      <c r="D3" s="50" t="s">
        <v>68</v>
      </c>
      <c r="E3" s="124" t="s">
        <v>52</v>
      </c>
      <c r="F3" s="51">
        <v>63</v>
      </c>
      <c r="G3" s="51">
        <v>222.5</v>
      </c>
      <c r="H3" s="51">
        <f t="shared" ref="H3:H29" si="0">SUM(F3,G3)</f>
        <v>285.5</v>
      </c>
      <c r="I3" s="115">
        <f>SUM(H3:H5)</f>
        <v>1127.5</v>
      </c>
      <c r="J3" s="130"/>
    </row>
    <row r="4" spans="2:10" ht="23.25" thickBot="1" x14ac:dyDescent="0.3">
      <c r="B4" s="54">
        <v>30</v>
      </c>
      <c r="C4" s="55" t="s">
        <v>45</v>
      </c>
      <c r="D4" s="46" t="s">
        <v>21</v>
      </c>
      <c r="E4" s="125"/>
      <c r="F4" s="47">
        <v>56</v>
      </c>
      <c r="G4" s="47">
        <v>268</v>
      </c>
      <c r="H4" s="51">
        <f t="shared" si="0"/>
        <v>324</v>
      </c>
      <c r="I4" s="116"/>
      <c r="J4" s="131"/>
    </row>
    <row r="5" spans="2:10" ht="23.25" thickBot="1" x14ac:dyDescent="0.3">
      <c r="B5" s="56">
        <v>31</v>
      </c>
      <c r="C5" s="53" t="s">
        <v>46</v>
      </c>
      <c r="D5" s="48" t="s">
        <v>21</v>
      </c>
      <c r="E5" s="126"/>
      <c r="F5" s="49">
        <v>58</v>
      </c>
      <c r="G5" s="49">
        <v>460</v>
      </c>
      <c r="H5" s="51">
        <f t="shared" si="0"/>
        <v>518</v>
      </c>
      <c r="I5" s="117"/>
      <c r="J5" s="132"/>
    </row>
    <row r="6" spans="2:10" ht="27.75" customHeight="1" thickBot="1" x14ac:dyDescent="0.3">
      <c r="B6" s="59">
        <v>28</v>
      </c>
      <c r="C6" s="57" t="s">
        <v>88</v>
      </c>
      <c r="D6" s="50" t="s">
        <v>68</v>
      </c>
      <c r="E6" s="124" t="s">
        <v>52</v>
      </c>
      <c r="F6" s="51">
        <v>63</v>
      </c>
      <c r="G6" s="51">
        <v>412.5</v>
      </c>
      <c r="H6" s="51">
        <f t="shared" si="0"/>
        <v>475.5</v>
      </c>
      <c r="I6" s="115">
        <f t="shared" ref="I6" si="1">SUM(H6:H8)</f>
        <v>1155.5</v>
      </c>
      <c r="J6" s="130"/>
    </row>
    <row r="7" spans="2:10" ht="54" customHeight="1" thickBot="1" x14ac:dyDescent="0.3">
      <c r="B7" s="58">
        <v>29</v>
      </c>
      <c r="C7" s="32" t="s">
        <v>44</v>
      </c>
      <c r="D7" s="52" t="s">
        <v>21</v>
      </c>
      <c r="E7" s="125"/>
      <c r="F7" s="31">
        <v>51</v>
      </c>
      <c r="G7" s="31">
        <v>273</v>
      </c>
      <c r="H7" s="51">
        <f t="shared" si="0"/>
        <v>324</v>
      </c>
      <c r="I7" s="116"/>
      <c r="J7" s="131"/>
    </row>
    <row r="8" spans="2:10" ht="62.25" customHeight="1" thickBot="1" x14ac:dyDescent="0.3">
      <c r="B8" s="56">
        <v>36</v>
      </c>
      <c r="C8" s="53" t="s">
        <v>51</v>
      </c>
      <c r="D8" s="48" t="s">
        <v>21</v>
      </c>
      <c r="E8" s="126"/>
      <c r="F8" s="49">
        <v>54</v>
      </c>
      <c r="G8" s="49">
        <v>302</v>
      </c>
      <c r="H8" s="51">
        <f t="shared" si="0"/>
        <v>356</v>
      </c>
      <c r="I8" s="117"/>
      <c r="J8" s="132"/>
    </row>
    <row r="9" spans="2:10" ht="22.9" customHeight="1" thickBot="1" x14ac:dyDescent="0.3">
      <c r="B9" s="59">
        <v>42</v>
      </c>
      <c r="C9" s="71" t="s">
        <v>81</v>
      </c>
      <c r="D9" s="50" t="s">
        <v>68</v>
      </c>
      <c r="E9" s="124" t="s">
        <v>58</v>
      </c>
      <c r="F9" s="51">
        <v>53</v>
      </c>
      <c r="G9" s="51">
        <v>168</v>
      </c>
      <c r="H9" s="51">
        <f>SUM(F9,G9)</f>
        <v>221</v>
      </c>
      <c r="I9" s="115">
        <f t="shared" ref="I9" si="2">SUM(H9:H11)</f>
        <v>934</v>
      </c>
      <c r="J9" s="130"/>
    </row>
    <row r="10" spans="2:10" ht="23.25" thickBot="1" x14ac:dyDescent="0.3">
      <c r="B10" s="54">
        <v>43</v>
      </c>
      <c r="C10" s="55" t="s">
        <v>57</v>
      </c>
      <c r="D10" s="46" t="s">
        <v>21</v>
      </c>
      <c r="E10" s="125"/>
      <c r="F10" s="47">
        <v>65</v>
      </c>
      <c r="G10" s="47">
        <v>289</v>
      </c>
      <c r="H10" s="51">
        <f t="shared" si="0"/>
        <v>354</v>
      </c>
      <c r="I10" s="116"/>
      <c r="J10" s="131"/>
    </row>
    <row r="11" spans="2:10" ht="23.25" thickBot="1" x14ac:dyDescent="0.3">
      <c r="B11" s="56">
        <v>44</v>
      </c>
      <c r="C11" s="53" t="s">
        <v>59</v>
      </c>
      <c r="D11" s="48" t="s">
        <v>21</v>
      </c>
      <c r="E11" s="126"/>
      <c r="F11" s="49">
        <v>65</v>
      </c>
      <c r="G11" s="49">
        <v>294</v>
      </c>
      <c r="H11" s="51">
        <f t="shared" si="0"/>
        <v>359</v>
      </c>
      <c r="I11" s="117"/>
      <c r="J11" s="132"/>
    </row>
    <row r="12" spans="2:10" ht="22.9" customHeight="1" thickBot="1" x14ac:dyDescent="0.3">
      <c r="B12" s="59">
        <v>37</v>
      </c>
      <c r="C12" s="57" t="s">
        <v>78</v>
      </c>
      <c r="D12" s="50" t="s">
        <v>68</v>
      </c>
      <c r="E12" s="124" t="s">
        <v>80</v>
      </c>
      <c r="F12" s="51">
        <v>61</v>
      </c>
      <c r="G12" s="51">
        <v>355</v>
      </c>
      <c r="H12" s="51">
        <f t="shared" si="0"/>
        <v>416</v>
      </c>
      <c r="I12" s="115">
        <f t="shared" ref="I12" si="3">SUM(H12:H14)</f>
        <v>870</v>
      </c>
      <c r="J12" s="130"/>
    </row>
    <row r="13" spans="2:10" ht="23.25" thickBot="1" x14ac:dyDescent="0.3">
      <c r="B13" s="54">
        <v>39</v>
      </c>
      <c r="C13" s="55" t="s">
        <v>53</v>
      </c>
      <c r="D13" s="46" t="s">
        <v>21</v>
      </c>
      <c r="E13" s="125"/>
      <c r="F13" s="47">
        <v>41</v>
      </c>
      <c r="G13" s="47">
        <v>209</v>
      </c>
      <c r="H13" s="51">
        <f t="shared" si="0"/>
        <v>250</v>
      </c>
      <c r="I13" s="116"/>
      <c r="J13" s="131"/>
    </row>
    <row r="14" spans="2:10" ht="23.25" thickBot="1" x14ac:dyDescent="0.3">
      <c r="B14" s="56">
        <v>41</v>
      </c>
      <c r="C14" s="53" t="s">
        <v>55</v>
      </c>
      <c r="D14" s="48" t="s">
        <v>21</v>
      </c>
      <c r="E14" s="126"/>
      <c r="F14" s="49">
        <v>46</v>
      </c>
      <c r="G14" s="49">
        <v>158</v>
      </c>
      <c r="H14" s="51">
        <f t="shared" si="0"/>
        <v>204</v>
      </c>
      <c r="I14" s="117"/>
      <c r="J14" s="132"/>
    </row>
    <row r="15" spans="2:10" ht="22.9" customHeight="1" thickBot="1" x14ac:dyDescent="0.3">
      <c r="B15" s="65">
        <v>20</v>
      </c>
      <c r="C15" s="68" t="s">
        <v>73</v>
      </c>
      <c r="D15" s="50" t="s">
        <v>68</v>
      </c>
      <c r="E15" s="124" t="s">
        <v>40</v>
      </c>
      <c r="F15" s="51">
        <v>57</v>
      </c>
      <c r="G15" s="51">
        <v>93</v>
      </c>
      <c r="H15" s="51">
        <f t="shared" si="0"/>
        <v>150</v>
      </c>
      <c r="I15" s="115">
        <f t="shared" ref="I15" si="4">SUM(H15:H17)</f>
        <v>644</v>
      </c>
      <c r="J15" s="130"/>
    </row>
    <row r="16" spans="2:10" ht="23.25" thickBot="1" x14ac:dyDescent="0.3">
      <c r="B16" s="66">
        <v>23</v>
      </c>
      <c r="C16" s="69" t="s">
        <v>89</v>
      </c>
      <c r="D16" s="46" t="s">
        <v>21</v>
      </c>
      <c r="E16" s="125"/>
      <c r="F16" s="47">
        <v>46</v>
      </c>
      <c r="G16" s="47">
        <v>208</v>
      </c>
      <c r="H16" s="51">
        <f t="shared" si="0"/>
        <v>254</v>
      </c>
      <c r="I16" s="116"/>
      <c r="J16" s="131"/>
    </row>
    <row r="17" spans="2:10" ht="23.25" thickBot="1" x14ac:dyDescent="0.3">
      <c r="B17" s="67">
        <v>21</v>
      </c>
      <c r="C17" s="60" t="s">
        <v>39</v>
      </c>
      <c r="D17" s="48" t="s">
        <v>21</v>
      </c>
      <c r="E17" s="126"/>
      <c r="F17" s="49">
        <v>45</v>
      </c>
      <c r="G17" s="49">
        <v>195</v>
      </c>
      <c r="H17" s="51">
        <f t="shared" si="0"/>
        <v>240</v>
      </c>
      <c r="I17" s="117"/>
      <c r="J17" s="132"/>
    </row>
    <row r="18" spans="2:10" ht="23.25" thickBot="1" x14ac:dyDescent="0.3">
      <c r="B18" s="59">
        <v>14</v>
      </c>
      <c r="C18" s="57" t="s">
        <v>72</v>
      </c>
      <c r="D18" s="50" t="s">
        <v>68</v>
      </c>
      <c r="E18" s="124" t="s">
        <v>34</v>
      </c>
      <c r="F18" s="51">
        <v>60</v>
      </c>
      <c r="G18" s="51">
        <v>240</v>
      </c>
      <c r="H18" s="51">
        <f t="shared" si="0"/>
        <v>300</v>
      </c>
      <c r="I18" s="115">
        <f t="shared" ref="I18" si="5">SUM(H18:H20)</f>
        <v>1169.5</v>
      </c>
      <c r="J18" s="130"/>
    </row>
    <row r="19" spans="2:10" ht="23.25" thickBot="1" x14ac:dyDescent="0.3">
      <c r="B19" s="54">
        <v>15</v>
      </c>
      <c r="C19" s="55" t="s">
        <v>33</v>
      </c>
      <c r="D19" s="46" t="s">
        <v>21</v>
      </c>
      <c r="E19" s="125"/>
      <c r="F19" s="47">
        <v>46</v>
      </c>
      <c r="G19" s="47">
        <v>392.5</v>
      </c>
      <c r="H19" s="51">
        <f t="shared" si="0"/>
        <v>438.5</v>
      </c>
      <c r="I19" s="116"/>
      <c r="J19" s="131"/>
    </row>
    <row r="20" spans="2:10" ht="23.25" thickBot="1" x14ac:dyDescent="0.3">
      <c r="B20" s="56">
        <v>16</v>
      </c>
      <c r="C20" s="53" t="s">
        <v>35</v>
      </c>
      <c r="D20" s="48" t="s">
        <v>21</v>
      </c>
      <c r="E20" s="126"/>
      <c r="F20" s="49">
        <v>46</v>
      </c>
      <c r="G20" s="49">
        <v>385</v>
      </c>
      <c r="H20" s="51">
        <f t="shared" si="0"/>
        <v>431</v>
      </c>
      <c r="I20" s="117"/>
      <c r="J20" s="132"/>
    </row>
    <row r="21" spans="2:10" ht="23.25" thickBot="1" x14ac:dyDescent="0.3">
      <c r="B21" s="70">
        <v>8</v>
      </c>
      <c r="C21" s="68" t="s">
        <v>71</v>
      </c>
      <c r="D21" s="50" t="s">
        <v>68</v>
      </c>
      <c r="E21" s="124" t="s">
        <v>90</v>
      </c>
      <c r="F21" s="51">
        <v>63</v>
      </c>
      <c r="G21" s="51">
        <v>342</v>
      </c>
      <c r="H21" s="51">
        <f t="shared" si="0"/>
        <v>405</v>
      </c>
      <c r="I21" s="115">
        <f t="shared" ref="I21" si="6">SUM(H21:H23)</f>
        <v>1289</v>
      </c>
      <c r="J21" s="130"/>
    </row>
    <row r="22" spans="2:10" ht="23.25" thickBot="1" x14ac:dyDescent="0.3">
      <c r="B22" s="66">
        <v>9</v>
      </c>
      <c r="C22" s="69" t="s">
        <v>27</v>
      </c>
      <c r="D22" s="46" t="s">
        <v>21</v>
      </c>
      <c r="E22" s="125"/>
      <c r="F22" s="47">
        <v>38</v>
      </c>
      <c r="G22" s="47">
        <v>423</v>
      </c>
      <c r="H22" s="51">
        <f t="shared" si="0"/>
        <v>461</v>
      </c>
      <c r="I22" s="116"/>
      <c r="J22" s="131"/>
    </row>
    <row r="23" spans="2:10" ht="23.25" thickBot="1" x14ac:dyDescent="0.3">
      <c r="B23" s="67">
        <v>11</v>
      </c>
      <c r="C23" s="60" t="s">
        <v>30</v>
      </c>
      <c r="D23" s="48" t="s">
        <v>21</v>
      </c>
      <c r="E23" s="126"/>
      <c r="F23" s="49">
        <v>41</v>
      </c>
      <c r="G23" s="49">
        <v>382</v>
      </c>
      <c r="H23" s="51">
        <f t="shared" si="0"/>
        <v>423</v>
      </c>
      <c r="I23" s="117"/>
      <c r="J23" s="132"/>
    </row>
    <row r="24" spans="2:10" ht="23.25" thickBot="1" x14ac:dyDescent="0.3">
      <c r="B24" s="59">
        <v>6</v>
      </c>
      <c r="C24" s="57" t="s">
        <v>69</v>
      </c>
      <c r="D24" s="50" t="s">
        <v>68</v>
      </c>
      <c r="E24" s="124" t="s">
        <v>91</v>
      </c>
      <c r="F24" s="51">
        <v>35</v>
      </c>
      <c r="G24" s="51">
        <v>161</v>
      </c>
      <c r="H24" s="51">
        <f t="shared" si="0"/>
        <v>196</v>
      </c>
      <c r="I24" s="115">
        <f t="shared" ref="I24" si="7">SUM(H24:H26)</f>
        <v>1000</v>
      </c>
      <c r="J24" s="127"/>
    </row>
    <row r="25" spans="2:10" ht="23.25" thickBot="1" x14ac:dyDescent="0.3">
      <c r="B25" s="54">
        <v>4</v>
      </c>
      <c r="C25" s="55" t="s">
        <v>26</v>
      </c>
      <c r="D25" s="46" t="s">
        <v>21</v>
      </c>
      <c r="E25" s="125"/>
      <c r="F25" s="47">
        <v>28</v>
      </c>
      <c r="G25" s="47">
        <v>400</v>
      </c>
      <c r="H25" s="51">
        <f t="shared" si="0"/>
        <v>428</v>
      </c>
      <c r="I25" s="116"/>
      <c r="J25" s="128"/>
    </row>
    <row r="26" spans="2:10" ht="23.25" thickBot="1" x14ac:dyDescent="0.3">
      <c r="B26" s="56">
        <v>2</v>
      </c>
      <c r="C26" s="53" t="s">
        <v>24</v>
      </c>
      <c r="D26" s="48" t="s">
        <v>21</v>
      </c>
      <c r="E26" s="126"/>
      <c r="F26" s="53">
        <v>27</v>
      </c>
      <c r="G26" s="53">
        <v>349</v>
      </c>
      <c r="H26" s="51">
        <f t="shared" si="0"/>
        <v>376</v>
      </c>
      <c r="I26" s="117"/>
      <c r="J26" s="129"/>
    </row>
    <row r="27" spans="2:10" ht="45.75" thickBot="1" x14ac:dyDescent="0.3">
      <c r="B27" s="59">
        <v>45</v>
      </c>
      <c r="C27" s="71" t="s">
        <v>82</v>
      </c>
      <c r="D27" s="50" t="s">
        <v>68</v>
      </c>
      <c r="E27" s="121" t="s">
        <v>92</v>
      </c>
      <c r="F27" s="57">
        <v>59</v>
      </c>
      <c r="G27" s="57">
        <v>334</v>
      </c>
      <c r="H27" s="51">
        <f t="shared" si="0"/>
        <v>393</v>
      </c>
      <c r="I27" s="115">
        <f t="shared" ref="I27" si="8">SUM(H27:H29)</f>
        <v>816</v>
      </c>
      <c r="J27" s="118"/>
    </row>
    <row r="28" spans="2:10" ht="23.25" thickBot="1" x14ac:dyDescent="0.3">
      <c r="B28" s="54">
        <v>51</v>
      </c>
      <c r="C28" s="55" t="s">
        <v>64</v>
      </c>
      <c r="D28" s="46" t="s">
        <v>21</v>
      </c>
      <c r="E28" s="122"/>
      <c r="F28" s="55">
        <v>41</v>
      </c>
      <c r="G28" s="55">
        <v>185</v>
      </c>
      <c r="H28" s="51">
        <f t="shared" si="0"/>
        <v>226</v>
      </c>
      <c r="I28" s="116"/>
      <c r="J28" s="119"/>
    </row>
    <row r="29" spans="2:10" ht="23.25" thickBot="1" x14ac:dyDescent="0.3">
      <c r="B29" s="56">
        <v>49</v>
      </c>
      <c r="C29" s="53" t="s">
        <v>62</v>
      </c>
      <c r="D29" s="48" t="s">
        <v>21</v>
      </c>
      <c r="E29" s="123"/>
      <c r="F29" s="53">
        <v>29</v>
      </c>
      <c r="G29" s="53">
        <v>168</v>
      </c>
      <c r="H29" s="51">
        <f t="shared" si="0"/>
        <v>197</v>
      </c>
      <c r="I29" s="117"/>
      <c r="J29" s="120"/>
    </row>
    <row r="30" spans="2:10" ht="23.25" x14ac:dyDescent="0.35">
      <c r="B30" s="41"/>
      <c r="C30" s="42"/>
      <c r="D30" s="43"/>
      <c r="E30" s="42"/>
      <c r="F30" s="42"/>
      <c r="G30" s="42"/>
      <c r="H30" s="44"/>
      <c r="I30" s="42"/>
    </row>
    <row r="31" spans="2:10" ht="23.25" x14ac:dyDescent="0.35">
      <c r="B31" s="41"/>
      <c r="C31" s="42"/>
      <c r="D31" s="43"/>
      <c r="E31" s="42"/>
      <c r="F31" s="42"/>
      <c r="G31" s="42"/>
      <c r="H31" s="44"/>
      <c r="I31" s="42"/>
    </row>
  </sheetData>
  <mergeCells count="28">
    <mergeCell ref="C1:J1"/>
    <mergeCell ref="E3:E5"/>
    <mergeCell ref="E6:E8"/>
    <mergeCell ref="E9:E11"/>
    <mergeCell ref="I9:I11"/>
    <mergeCell ref="J9:J11"/>
    <mergeCell ref="I3:I5"/>
    <mergeCell ref="J3:J5"/>
    <mergeCell ref="J6:J8"/>
    <mergeCell ref="I6:I8"/>
    <mergeCell ref="E21:E23"/>
    <mergeCell ref="I21:I23"/>
    <mergeCell ref="J21:J23"/>
    <mergeCell ref="E18:E20"/>
    <mergeCell ref="I18:I20"/>
    <mergeCell ref="J18:J20"/>
    <mergeCell ref="E12:E14"/>
    <mergeCell ref="I12:I14"/>
    <mergeCell ref="J12:J14"/>
    <mergeCell ref="J15:J17"/>
    <mergeCell ref="I15:I17"/>
    <mergeCell ref="E15:E17"/>
    <mergeCell ref="I27:I29"/>
    <mergeCell ref="J27:J29"/>
    <mergeCell ref="E27:E29"/>
    <mergeCell ref="E24:E26"/>
    <mergeCell ref="I24:I26"/>
    <mergeCell ref="J24:J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младшая</vt:lpstr>
      <vt:lpstr>старшая</vt:lpstr>
      <vt:lpstr>команды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DEEVA</cp:lastModifiedBy>
  <cp:lastPrinted>2021-02-26T06:40:19Z</cp:lastPrinted>
  <dcterms:created xsi:type="dcterms:W3CDTF">2016-01-27T06:18:13Z</dcterms:created>
  <dcterms:modified xsi:type="dcterms:W3CDTF">2026-02-27T12:12:09Z</dcterms:modified>
</cp:coreProperties>
</file>